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cels" sheetId="1" state="visible" r:id="rId1"/>
    <sheet xmlns:r="http://schemas.openxmlformats.org/officeDocument/2006/relationships" name="Owner Summary" sheetId="2" state="visible" r:id="rId2"/>
    <sheet xmlns:r="http://schemas.openxmlformats.org/officeDocument/2006/relationships" name="About &amp; Caveats" sheetId="3" state="visible" r:id="rId3"/>
  </sheets>
  <definedNames>
    <definedName name="_xlnm._FilterDatabase" localSheetId="0" hidden="1">'Parcels'!$A$1:$L$1</definedName>
    <definedName name="_xlnm._FilterDatabase" localSheetId="1" hidden="1">'Owner Summary'!$A$1:$G$1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5">
    <font>
      <name val="Calibri"/>
      <family val="2"/>
      <color theme="1"/>
      <sz val="11"/>
      <scheme val="minor"/>
    </font>
    <font>
      <name val="Arial"/>
      <color rgb="001A5CA8"/>
      <sz val="10"/>
      <u val="single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FFF3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4" fillId="2" borderId="0" applyAlignment="1" pivotButton="0" quotePrefix="0" xfId="0">
      <alignment vertical="center" wrapText="1"/>
    </xf>
    <xf numFmtId="0" fontId="3" fillId="0" borderId="0" pivotButton="0" quotePrefix="0" xfId="0"/>
    <xf numFmtId="164" fontId="3" fillId="0" borderId="0" pivotButton="0" quotePrefix="0" xfId="0"/>
    <xf numFmtId="4" fontId="3" fillId="0" borderId="0" pivotButton="0" quotePrefix="0" xfId="0"/>
    <xf numFmtId="165" fontId="3" fillId="0" borderId="0" pivotButton="0" quotePrefix="0" xfId="0"/>
    <xf numFmtId="3" fontId="3" fillId="0" borderId="0" pivotButton="0" quotePrefix="0" xfId="0"/>
    <xf numFmtId="0" fontId="1" fillId="0" borderId="0" pivotButton="0" quotePrefix="0" xfId="0"/>
    <xf numFmtId="0" fontId="3" fillId="3" borderId="0" pivotButton="0" quotePrefix="0" xfId="0"/>
    <xf numFmtId="164" fontId="3" fillId="3" borderId="0" pivotButton="0" quotePrefix="0" xfId="0"/>
    <xf numFmtId="4" fontId="3" fillId="3" borderId="0" pivotButton="0" quotePrefix="0" xfId="0"/>
    <xf numFmtId="165" fontId="3" fillId="3" borderId="0" pivotButton="0" quotePrefix="0" xfId="0"/>
    <xf numFmtId="3" fontId="3" fillId="3" borderId="0" pivotButton="0" quotePrefix="0" xfId="0"/>
    <xf numFmtId="0" fontId="1" fillId="3" borderId="0" pivotButton="0" quotePrefix="0" xfId="0"/>
    <xf numFmtId="0" fontId="2" fillId="0" borderId="0" pivotButton="0" quotePrefix="0" xfId="0"/>
    <xf numFmtId="164" fontId="2" fillId="0" borderId="0" pivotButton="0" quotePrefix="0" xfId="0"/>
    <xf numFmtId="4" fontId="2" fillId="0" borderId="0" pivotButton="0" quotePrefix="0" xfId="0"/>
    <xf numFmtId="165" fontId="2" fillId="0" borderId="0" pivotButton="0" quotePrefix="0" xfId="0"/>
    <xf numFmtId="3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30" customWidth="1" min="2" max="2"/>
    <col width="38" customWidth="1" min="3" max="3"/>
    <col width="8" customWidth="1" min="4" max="4"/>
    <col width="14" customWidth="1" min="5" max="5"/>
    <col width="12" customWidth="1" min="6" max="6"/>
    <col width="14" customWidth="1" min="7" max="7"/>
    <col width="16" customWidth="1" min="8" max="8"/>
    <col width="18" customWidth="1" min="9" max="9"/>
    <col width="24" customWidth="1" min="10" max="10"/>
    <col width="14" customWidth="1" min="11" max="11"/>
    <col width="40" customWidth="1" min="12" max="12"/>
  </cols>
  <sheetData>
    <row r="1" ht="28" customHeight="1">
      <c r="A1" s="1" t="inlineStr">
        <is>
          <t>Owner</t>
        </is>
      </c>
      <c r="B1" s="1" t="inlineStr">
        <is>
          <t>Physical Address</t>
        </is>
      </c>
      <c r="C1" s="1" t="inlineStr">
        <is>
          <t>Mailing Address</t>
        </is>
      </c>
      <c r="D1" s="1" t="inlineStr">
        <is>
          <t>District</t>
        </is>
      </c>
      <c r="E1" s="1" t="inlineStr">
        <is>
          <t>Parcel Acres (GIS)</t>
        </is>
      </c>
      <c r="F1" s="1" t="inlineStr">
        <is>
          <t>Assessor Acres</t>
        </is>
      </c>
      <c r="G1" s="1" t="inlineStr">
        <is>
          <t>Acres in Corridor</t>
        </is>
      </c>
      <c r="H1" s="1" t="inlineStr">
        <is>
          <t>% of Parcel in Corridor</t>
        </is>
      </c>
      <c r="I1" s="1" t="inlineStr">
        <is>
          <t>Centerline Crossing (ft)</t>
        </is>
      </c>
      <c r="J1" s="1" t="inlineStr">
        <is>
          <t>Parcel ID</t>
        </is>
      </c>
      <c r="K1" s="1" t="inlineStr">
        <is>
          <t>WV Property Viewer</t>
        </is>
      </c>
      <c r="L1" s="1" t="inlineStr">
        <is>
          <t>Legal Description</t>
        </is>
      </c>
    </row>
    <row r="2">
      <c r="A2" s="2" t="inlineStr">
        <is>
          <t>MIKE ROSS, INC</t>
        </is>
      </c>
      <c r="B2" s="2" t="inlineStr">
        <is>
          <t>GLADY CREEK RD CRAWFORD 26343</t>
        </is>
      </c>
      <c r="C2" s="2" t="inlineStr">
        <is>
          <t>PO BOX 219, COALTON, WV 26257</t>
        </is>
      </c>
      <c r="D2" s="2" t="inlineStr">
        <is>
          <t>01</t>
        </is>
      </c>
      <c r="E2" s="3" t="n">
        <v>237.6</v>
      </c>
      <c r="F2" s="3" t="n">
        <v>239.4</v>
      </c>
      <c r="G2" s="4" t="n">
        <v>37.92</v>
      </c>
      <c r="H2" s="5">
        <f>IF(E2=0,"",G2/E2)</f>
        <v/>
      </c>
      <c r="I2" s="6" t="n">
        <v>8303</v>
      </c>
      <c r="J2" s="2" t="inlineStr">
        <is>
          <t>2101008S001900000000</t>
        </is>
      </c>
      <c r="K2" s="7">
        <f>HYPERLINK("https://mapwv.gov/parcel/?pid="&amp;J2,"View parcel")</f>
        <v/>
      </c>
      <c r="L2" s="2" t="inlineStr">
        <is>
          <t>240 AC SURF GLADY FORK</t>
        </is>
      </c>
    </row>
    <row r="3">
      <c r="A3" s="2" t="inlineStr">
        <is>
          <t>WOODY DELMAS ET AL</t>
        </is>
      </c>
      <c r="B3" s="2" t="inlineStr">
        <is>
          <t>GLADY CREEK RD IRELAND 26376</t>
        </is>
      </c>
      <c r="C3" s="2" t="inlineStr">
        <is>
          <t>201 VICKSBURG RD STE 101, BUCKHANNON, WV 26201</t>
        </is>
      </c>
      <c r="D3" s="2" t="inlineStr">
        <is>
          <t>01</t>
        </is>
      </c>
      <c r="E3" s="3" t="n">
        <v>214.8</v>
      </c>
      <c r="F3" s="3" t="n">
        <v>216.4</v>
      </c>
      <c r="G3" s="4" t="n">
        <v>26.13</v>
      </c>
      <c r="H3" s="5">
        <f>IF(E3=0,"",G3/E3)</f>
        <v/>
      </c>
      <c r="I3" s="6" t="n">
        <v>5690</v>
      </c>
      <c r="J3" s="2" t="inlineStr">
        <is>
          <t>2101008S001100000000</t>
        </is>
      </c>
      <c r="K3" s="7">
        <f>HYPERLINK("https://mapwv.gov/parcel/?pid="&amp;J3,"View parcel")</f>
        <v/>
      </c>
      <c r="L3" s="2" t="inlineStr">
        <is>
          <t>213.5 AC SURF GLADY FORK</t>
        </is>
      </c>
    </row>
    <row r="4">
      <c r="A4" s="2" t="inlineStr">
        <is>
          <t>RADCLIFF JAMES R</t>
        </is>
      </c>
      <c r="B4" s="2" t="inlineStr">
        <is>
          <t>VADIS RD ALUM BRIDGE 26321</t>
        </is>
      </c>
      <c r="C4" s="2" t="inlineStr">
        <is>
          <t>4596 VADIS RD, ALUM BRIDGE, WV 26321</t>
        </is>
      </c>
      <c r="D4" s="2" t="inlineStr">
        <is>
          <t>03</t>
        </is>
      </c>
      <c r="E4" s="3" t="n">
        <v>223.5</v>
      </c>
      <c r="F4" s="3" t="n">
        <v>224.3</v>
      </c>
      <c r="G4" s="4" t="n">
        <v>23.07</v>
      </c>
      <c r="H4" s="5">
        <f>IF(E4=0,"",G4/E4)</f>
        <v/>
      </c>
      <c r="I4" s="6" t="n">
        <v>5031</v>
      </c>
      <c r="J4" s="2" t="inlineStr">
        <is>
          <t>2103001E004400000000</t>
        </is>
      </c>
      <c r="K4" s="7">
        <f>HYPERLINK("https://mapwv.gov/parcel/?pid="&amp;J4,"View parcel")</f>
        <v/>
      </c>
      <c r="L4" s="2" t="inlineStr">
        <is>
          <t>231.0 AC FINK</t>
        </is>
      </c>
    </row>
    <row r="5">
      <c r="A5" s="2" t="inlineStr">
        <is>
          <t>CUTRIGHT DAVID K &amp; TERA M</t>
        </is>
      </c>
      <c r="B5" s="2" t="inlineStr">
        <is>
          <t>263 APPLE ORCHARD DR CRAWFORD 26343</t>
        </is>
      </c>
      <c r="C5" s="2" t="inlineStr">
        <is>
          <t>263 APPLE ORCHARD DR, CRAWFORD, WV 26343</t>
        </is>
      </c>
      <c r="D5" s="2" t="inlineStr">
        <is>
          <t>01</t>
        </is>
      </c>
      <c r="E5" s="3" t="n">
        <v>96.40000000000001</v>
      </c>
      <c r="F5" s="3" t="n">
        <v>97.09999999999999</v>
      </c>
      <c r="G5" s="4" t="n">
        <v>22.4</v>
      </c>
      <c r="H5" s="5">
        <f>IF(E5=0,"",G5/E5)</f>
        <v/>
      </c>
      <c r="I5" s="6" t="n">
        <v>5043</v>
      </c>
      <c r="J5" s="2" t="inlineStr">
        <is>
          <t>2101008S001800000000</t>
        </is>
      </c>
      <c r="K5" s="7">
        <f>HYPERLINK("https://mapwv.gov/parcel/?pid="&amp;J5,"View parcel")</f>
        <v/>
      </c>
      <c r="L5" s="2" t="inlineStr">
        <is>
          <t>103.0 AC SURF GLADY FORK</t>
        </is>
      </c>
    </row>
    <row r="6">
      <c r="A6" s="2" t="inlineStr">
        <is>
          <t>TIRE &amp; RUBBER INC</t>
        </is>
      </c>
      <c r="B6" s="2" t="inlineStr">
        <is>
          <t>GRASS RUN RD WESTON 26452</t>
        </is>
      </c>
      <c r="C6" s="2" t="inlineStr">
        <is>
          <t>PO BOX 29, WESTON, WV 26452</t>
        </is>
      </c>
      <c r="D6" s="2" t="inlineStr">
        <is>
          <t>04</t>
        </is>
      </c>
      <c r="E6" s="3" t="n">
        <v>287</v>
      </c>
      <c r="F6" s="3" t="n">
        <v>288.2</v>
      </c>
      <c r="G6" s="4" t="n">
        <v>19.55</v>
      </c>
      <c r="H6" s="5">
        <f>IF(E6=0,"",G6/E6)</f>
        <v/>
      </c>
      <c r="I6" s="6" t="n">
        <v>4286</v>
      </c>
      <c r="J6" s="2" t="inlineStr">
        <is>
          <t>2104009G000200000000</t>
        </is>
      </c>
      <c r="K6" s="7">
        <f>HYPERLINK("https://mapwv.gov/parcel/?pid="&amp;J6,"View parcel")</f>
        <v/>
      </c>
      <c r="L6" s="2" t="inlineStr">
        <is>
          <t>285.8 AC LESS OG GRASS RUN</t>
        </is>
      </c>
    </row>
    <row r="7">
      <c r="A7" s="2" t="inlineStr">
        <is>
          <t>WE R FARMERS LLC</t>
        </is>
      </c>
      <c r="B7" s="2" t="inlineStr">
        <is>
          <t>COPLEY RD WESTON 26452</t>
        </is>
      </c>
      <c r="C7" s="2" t="inlineStr">
        <is>
          <t>P O BOX 219, COALTON, WV 26257</t>
        </is>
      </c>
      <c r="D7" s="2" t="inlineStr">
        <is>
          <t>02</t>
        </is>
      </c>
      <c r="E7" s="3" t="n">
        <v>265</v>
      </c>
      <c r="F7" s="3" t="n">
        <v>266.2</v>
      </c>
      <c r="G7" s="4" t="n">
        <v>17.44</v>
      </c>
      <c r="H7" s="5">
        <f>IF(E7=0,"",G7/E7)</f>
        <v/>
      </c>
      <c r="I7" s="6" t="n">
        <v>3810</v>
      </c>
      <c r="J7" s="2" t="inlineStr">
        <is>
          <t>2102005J003400000000</t>
        </is>
      </c>
      <c r="K7" s="7">
        <f>HYPERLINK("https://mapwv.gov/parcel/?pid="&amp;J7,"View parcel")</f>
        <v/>
      </c>
      <c r="L7" s="2" t="inlineStr">
        <is>
          <t>292.94 AC SURF SAND FORK</t>
        </is>
      </c>
    </row>
    <row r="8">
      <c r="A8" s="2" t="inlineStr">
        <is>
          <t>MIKE ROSS INC</t>
        </is>
      </c>
      <c r="B8" s="2" t="inlineStr">
        <is>
          <t>I79 INTERSTATE WESTON 26452</t>
        </is>
      </c>
      <c r="C8" s="2" t="inlineStr">
        <is>
          <t>PO BOX 219, COALTON, WV 26257</t>
        </is>
      </c>
      <c r="D8" s="2" t="inlineStr">
        <is>
          <t>02</t>
        </is>
      </c>
      <c r="E8" s="3" t="n">
        <v>210.4</v>
      </c>
      <c r="F8" s="3" t="n">
        <v>211.4</v>
      </c>
      <c r="G8" s="4" t="n">
        <v>16.39</v>
      </c>
      <c r="H8" s="5">
        <f>IF(E8=0,"",G8/E8)</f>
        <v/>
      </c>
      <c r="I8" s="6" t="n">
        <v>3584</v>
      </c>
      <c r="J8" s="2" t="inlineStr">
        <is>
          <t>2102007H007400000000</t>
        </is>
      </c>
      <c r="K8" s="7">
        <f>HYPERLINK("https://mapwv.gov/parcel/?pid="&amp;J8,"View parcel")</f>
        <v/>
      </c>
      <c r="L8" s="2" t="inlineStr">
        <is>
          <t>211.83 AC SURF &amp; COAL STONE LICK</t>
        </is>
      </c>
    </row>
    <row r="9">
      <c r="A9" s="2" t="inlineStr">
        <is>
          <t>HALL JAMES H TRUST</t>
        </is>
      </c>
      <c r="B9" s="2" t="inlineStr">
        <is>
          <t>2547 VALLEY CHAPEL RD WESTON 26452</t>
        </is>
      </c>
      <c r="C9" s="2" t="inlineStr">
        <is>
          <t xml:space="preserve">CATHERINE YURA, PO BOX 1080, </t>
        </is>
      </c>
      <c r="D9" s="2" t="inlineStr">
        <is>
          <t>03</t>
        </is>
      </c>
      <c r="E9" s="3" t="n">
        <v>188.7</v>
      </c>
      <c r="F9" s="3" t="n">
        <v>189.3</v>
      </c>
      <c r="G9" s="4" t="n">
        <v>15.81</v>
      </c>
      <c r="H9" s="5">
        <f>IF(E9=0,"",G9/E9)</f>
        <v/>
      </c>
      <c r="I9" s="6" t="n">
        <v>3441</v>
      </c>
      <c r="J9" s="2" t="inlineStr">
        <is>
          <t>2103006D000300000000</t>
        </is>
      </c>
      <c r="K9" s="7">
        <f>HYPERLINK("https://mapwv.gov/parcel/?pid="&amp;J9,"View parcel")</f>
        <v/>
      </c>
      <c r="L9" s="2" t="inlineStr">
        <is>
          <t>194.5 AC  FREEMANS CREEK AMAX 3923  M3535</t>
        </is>
      </c>
    </row>
    <row r="10">
      <c r="A10" s="2" t="inlineStr">
        <is>
          <t>KEELY ALICE K</t>
        </is>
      </c>
      <c r="B10" s="2" t="inlineStr">
        <is>
          <t>BUCK RUN RD CAMDEN 26338</t>
        </is>
      </c>
      <c r="C10" s="2" t="inlineStr">
        <is>
          <t>ROSE CIRIELLO, 342 FERNWOOD DR, AKRON, OH 44320</t>
        </is>
      </c>
      <c r="D10" s="2" t="inlineStr">
        <is>
          <t>03</t>
        </is>
      </c>
      <c r="E10" s="3" t="n">
        <v>140.2</v>
      </c>
      <c r="F10" s="3" t="n">
        <v>140.6</v>
      </c>
      <c r="G10" s="4" t="n">
        <v>15.19</v>
      </c>
      <c r="H10" s="5">
        <f>IF(E10=0,"",G10/E10)</f>
        <v/>
      </c>
      <c r="I10" s="6" t="n">
        <v>3332</v>
      </c>
      <c r="J10" s="2" t="inlineStr">
        <is>
          <t>2103002C000500000000</t>
        </is>
      </c>
      <c r="K10" s="7">
        <f>HYPERLINK("https://mapwv.gov/parcel/?pid="&amp;J10,"View parcel")</f>
        <v/>
      </c>
      <c r="L10" s="2" t="inlineStr">
        <is>
          <t>1/4 INT OF 135.0 AC BUCK RUN</t>
        </is>
      </c>
    </row>
    <row r="11">
      <c r="A11" s="2" t="inlineStr">
        <is>
          <t>TERANGO SAM B III</t>
        </is>
      </c>
      <c r="B11" s="2" t="inlineStr">
        <is>
          <t>LAUREL RUN OF FINK RD ALUM BRIDGE 26321</t>
        </is>
      </c>
      <c r="C11" s="2" t="inlineStr">
        <is>
          <t>115 SHAWN AVE, NUTTER FORT, WV 26301</t>
        </is>
      </c>
      <c r="D11" s="2" t="inlineStr">
        <is>
          <t>03</t>
        </is>
      </c>
      <c r="E11" s="3" t="n">
        <v>158</v>
      </c>
      <c r="F11" s="3" t="n">
        <v>158.5</v>
      </c>
      <c r="G11" s="4" t="n">
        <v>15.12</v>
      </c>
      <c r="H11" s="5">
        <f>IF(E11=0,"",G11/E11)</f>
        <v/>
      </c>
      <c r="I11" s="6" t="n">
        <v>3316</v>
      </c>
      <c r="J11" s="2" t="inlineStr">
        <is>
          <t>2103001E000900000000</t>
        </is>
      </c>
      <c r="K11" s="7">
        <f>HYPERLINK("https://mapwv.gov/parcel/?pid="&amp;J11,"View parcel")</f>
        <v/>
      </c>
      <c r="L11" s="2" t="inlineStr">
        <is>
          <t>145.93 AC ELK LICK</t>
        </is>
      </c>
    </row>
    <row r="12">
      <c r="A12" s="2" t="inlineStr">
        <is>
          <t>SWEENEY EDWIN M</t>
        </is>
      </c>
      <c r="B12" s="2" t="inlineStr">
        <is>
          <t>INDIAN FORK RD ORLANDO 26412</t>
        </is>
      </c>
      <c r="C12" s="2" t="inlineStr">
        <is>
          <t>PO BOX 451, WESTON, WV 26452</t>
        </is>
      </c>
      <c r="D12" s="2" t="inlineStr">
        <is>
          <t>02</t>
        </is>
      </c>
      <c r="E12" s="3" t="n">
        <v>489.3</v>
      </c>
      <c r="F12" s="3" t="n">
        <v>492.1</v>
      </c>
      <c r="G12" s="4" t="n">
        <v>14.63</v>
      </c>
      <c r="H12" s="5">
        <f>IF(E12=0,"",G12/E12)</f>
        <v/>
      </c>
      <c r="I12" s="6" t="n">
        <v>3192</v>
      </c>
      <c r="J12" s="2" t="inlineStr">
        <is>
          <t>2102003M000100000000</t>
        </is>
      </c>
      <c r="K12" s="7">
        <f>HYPERLINK("https://mapwv.gov/parcel/?pid="&amp;J12,"View parcel")</f>
        <v/>
      </c>
      <c r="L12" s="2" t="inlineStr">
        <is>
          <t>518.30 AC LESS COG INDIAN FORK</t>
        </is>
      </c>
    </row>
    <row r="13">
      <c r="A13" s="2" t="inlineStr">
        <is>
          <t>HARVEY MILDRED (LIFE) MARLOW STANLEY &amp; LISA</t>
        </is>
      </c>
      <c r="B13" s="2" t="inlineStr">
        <is>
          <t>1811 JENNINGS RUN RD WESTON 26452</t>
        </is>
      </c>
      <c r="C13" s="2" t="inlineStr">
        <is>
          <t>1811 JENNINGS RUN RD, WESTON, WV 26452</t>
        </is>
      </c>
      <c r="D13" s="2" t="inlineStr">
        <is>
          <t>02</t>
        </is>
      </c>
      <c r="E13" s="3" t="n">
        <v>73.3</v>
      </c>
      <c r="F13" s="3" t="n">
        <v>73.59999999999999</v>
      </c>
      <c r="G13" s="4" t="n">
        <v>14.59</v>
      </c>
      <c r="H13" s="5">
        <f>IF(E13=0,"",G13/E13)</f>
        <v/>
      </c>
      <c r="I13" s="6" t="n">
        <v>3192</v>
      </c>
      <c r="J13" s="2" t="inlineStr">
        <is>
          <t>2102005H003700000000</t>
        </is>
      </c>
      <c r="K13" s="7">
        <f>HYPERLINK("https://mapwv.gov/parcel/?pid="&amp;J13,"View parcel")</f>
        <v/>
      </c>
      <c r="L13" s="2" t="inlineStr">
        <is>
          <t>71.4 AC SURF RUSH RUN</t>
        </is>
      </c>
    </row>
    <row r="14">
      <c r="A14" s="2" t="inlineStr">
        <is>
          <t>DOMINION APPALACHIAN DEV INC</t>
        </is>
      </c>
      <c r="B14" s="2" t="inlineStr">
        <is>
          <t>RIGHT FREEMANS CREEK RD WESTON 26452</t>
        </is>
      </c>
      <c r="C14" s="2" t="inlineStr">
        <is>
          <t>PROPERTY TAX GROUP, P O BOX 27026, RICHMOND, VA 23261</t>
        </is>
      </c>
      <c r="D14" s="2" t="inlineStr">
        <is>
          <t>03</t>
        </is>
      </c>
      <c r="E14" s="3" t="n">
        <v>104.8</v>
      </c>
      <c r="F14" s="3" t="n">
        <v>105.1</v>
      </c>
      <c r="G14" s="4" t="n">
        <v>14.56</v>
      </c>
      <c r="H14" s="5">
        <f>IF(E14=0,"",G14/E14)</f>
        <v/>
      </c>
      <c r="I14" s="6" t="n">
        <v>3176</v>
      </c>
      <c r="J14" s="2" t="inlineStr">
        <is>
          <t>2103003B002300000000</t>
        </is>
      </c>
      <c r="K14" s="7">
        <f>HYPERLINK("https://mapwv.gov/parcel/?pid="&amp;J14,"View parcel")</f>
        <v/>
      </c>
      <c r="L14" s="2" t="inlineStr">
        <is>
          <t>122.384 AC FREEMANS CREEK</t>
        </is>
      </c>
    </row>
    <row r="15">
      <c r="A15" s="2" t="inlineStr">
        <is>
          <t>BAILEY HAROLD E</t>
        </is>
      </c>
      <c r="B15" s="2" t="inlineStr">
        <is>
          <t>SAULS RUN RD WESTON 26452</t>
        </is>
      </c>
      <c r="C15" s="2" t="inlineStr">
        <is>
          <t>350 SAULS RUN RD, WESTON, WV 26452</t>
        </is>
      </c>
      <c r="D15" s="2" t="inlineStr">
        <is>
          <t>06</t>
        </is>
      </c>
      <c r="E15" s="3" t="n">
        <v>101.3</v>
      </c>
      <c r="F15" s="3" t="n">
        <v>101.8</v>
      </c>
      <c r="G15" s="4" t="n">
        <v>14.32</v>
      </c>
      <c r="H15" s="5">
        <f>IF(E15=0,"",G15/E15)</f>
        <v/>
      </c>
      <c r="I15" s="6" t="n">
        <v>3404</v>
      </c>
      <c r="J15" s="2" t="inlineStr">
        <is>
          <t>2106008H002000000000</t>
        </is>
      </c>
      <c r="K15" s="7">
        <f>HYPERLINK("https://mapwv.gov/parcel/?pid="&amp;J15,"View parcel")</f>
        <v/>
      </c>
      <c r="L15" s="2" t="inlineStr">
        <is>
          <t>100 AC CURTIS RUN</t>
        </is>
      </c>
    </row>
    <row r="16">
      <c r="A16" s="2" t="inlineStr">
        <is>
          <t>HARRIS DEBORAH A &amp; ALEXANDER E POLING SR</t>
        </is>
      </c>
      <c r="B16" s="2" t="inlineStr">
        <is>
          <t>910 916 GLADY FORK RD WESTON 26452</t>
        </is>
      </c>
      <c r="C16" s="2" t="inlineStr">
        <is>
          <t>910 GLADY FORK RD, WESTON, WV 26452</t>
        </is>
      </c>
      <c r="D16" s="2" t="inlineStr">
        <is>
          <t>04</t>
        </is>
      </c>
      <c r="E16" s="3" t="n">
        <v>67.2</v>
      </c>
      <c r="F16" s="3" t="n">
        <v>67.5</v>
      </c>
      <c r="G16" s="4" t="n">
        <v>14.27</v>
      </c>
      <c r="H16" s="5">
        <f>IF(E16=0,"",G16/E16)</f>
        <v/>
      </c>
      <c r="I16" s="6" t="n">
        <v>3421</v>
      </c>
      <c r="J16" s="2" t="inlineStr">
        <is>
          <t>2104008H000800000000</t>
        </is>
      </c>
      <c r="K16" s="7">
        <f>HYPERLINK("https://mapwv.gov/parcel/?pid="&amp;J16,"View parcel")</f>
        <v/>
      </c>
      <c r="L16" s="2" t="inlineStr">
        <is>
          <t>67.39 AC SURF HARDMAN RUN</t>
        </is>
      </c>
    </row>
    <row r="17">
      <c r="A17" s="2" t="inlineStr">
        <is>
          <t>GOULD BRENDA ET AL</t>
        </is>
      </c>
      <c r="B17" s="2" t="inlineStr">
        <is>
          <t>ABBOTTS RUN RD WESTON 26452</t>
        </is>
      </c>
      <c r="C17" s="2" t="inlineStr">
        <is>
          <t>4594 KINGWOOD PIKE, REEDSVILLE, WV 26547</t>
        </is>
      </c>
      <c r="D17" s="2" t="inlineStr">
        <is>
          <t>04</t>
        </is>
      </c>
      <c r="E17" s="3" t="n">
        <v>127.8</v>
      </c>
      <c r="F17" s="3" t="n">
        <v>128.4</v>
      </c>
      <c r="G17" s="4" t="n">
        <v>14.26</v>
      </c>
      <c r="H17" s="5">
        <f>IF(E17=0,"",G17/E17)</f>
        <v/>
      </c>
      <c r="I17" s="6" t="n">
        <v>3194</v>
      </c>
      <c r="J17" s="2" t="inlineStr">
        <is>
          <t>2104009G002600000000</t>
        </is>
      </c>
      <c r="K17" s="7">
        <f>HYPERLINK("https://mapwv.gov/parcel/?pid="&amp;J17,"View parcel")</f>
        <v/>
      </c>
      <c r="L17" s="2" t="inlineStr">
        <is>
          <t>137 AC LAUREL LICK R-950</t>
        </is>
      </c>
    </row>
    <row r="18">
      <c r="A18" s="2" t="inlineStr">
        <is>
          <t>MCKEE MICAHEL A &amp; AMY R</t>
        </is>
      </c>
      <c r="B18" s="2" t="inlineStr">
        <is>
          <t>1699 PHILLIPS FORK RD CAMDEN 26338</t>
        </is>
      </c>
      <c r="C18" s="2" t="inlineStr">
        <is>
          <t>26 C/O JENNIFER KRATZER, 1639 DELABOLE RD, PEN ARGYL, PA 18072</t>
        </is>
      </c>
      <c r="D18" s="2" t="inlineStr">
        <is>
          <t>03</t>
        </is>
      </c>
      <c r="E18" s="3" t="n">
        <v>148.6</v>
      </c>
      <c r="F18" s="3" t="n">
        <v>149.1</v>
      </c>
      <c r="G18" s="4" t="n">
        <v>14.06</v>
      </c>
      <c r="H18" s="5">
        <f>IF(E18=0,"",G18/E18)</f>
        <v/>
      </c>
      <c r="I18" s="6" t="n">
        <v>3077</v>
      </c>
      <c r="J18" s="2" t="inlineStr">
        <is>
          <t>2103003D003200000000</t>
        </is>
      </c>
      <c r="K18" s="7">
        <f>HYPERLINK("https://mapwv.gov/parcel/?pid="&amp;J18,"View parcel")</f>
        <v/>
      </c>
      <c r="L18" s="2" t="inlineStr">
        <is>
          <t>153.37 AC SURF &amp; 76/105 INT O&amp;G</t>
        </is>
      </c>
    </row>
    <row r="19">
      <c r="A19" s="2" t="inlineStr">
        <is>
          <t>TAYLOR BRADFORD A</t>
        </is>
      </c>
      <c r="B19" s="2" t="inlineStr">
        <is>
          <t>VALLEY CHAPEL RD WESTON 26452</t>
        </is>
      </c>
      <c r="C19" s="2" t="inlineStr">
        <is>
          <t>2259 VALLEY CHAPEL RD, WESTON, WV 26452</t>
        </is>
      </c>
      <c r="D19" s="2" t="inlineStr">
        <is>
          <t>03</t>
        </is>
      </c>
      <c r="E19" s="3" t="n">
        <v>101.7</v>
      </c>
      <c r="F19" s="3" t="n">
        <v>102</v>
      </c>
      <c r="G19" s="4" t="n">
        <v>14.06</v>
      </c>
      <c r="H19" s="5">
        <f>IF(E19=0,"",G19/E19)</f>
        <v/>
      </c>
      <c r="I19" s="6" t="n">
        <v>3073</v>
      </c>
      <c r="J19" s="2" t="inlineStr">
        <is>
          <t>2103006C001200000000</t>
        </is>
      </c>
      <c r="K19" s="7">
        <f>HYPERLINK("https://mapwv.gov/parcel/?pid="&amp;J19,"View parcel")</f>
        <v/>
      </c>
      <c r="L19" s="2" t="inlineStr">
        <is>
          <t>101.77 AC FREEMANS CREEK</t>
        </is>
      </c>
    </row>
    <row r="20">
      <c r="A20" s="2" t="inlineStr">
        <is>
          <t>JORDAN DOUGLAS M &amp; ANGEL M</t>
        </is>
      </c>
      <c r="B20" s="2" t="inlineStr">
        <is>
          <t>US HWY 19 S WALKERSVILLE 26447</t>
        </is>
      </c>
      <c r="C20" s="2" t="inlineStr">
        <is>
          <t>46 JORDAN RD, IRELAND, WV 26376</t>
        </is>
      </c>
      <c r="D20" s="2" t="inlineStr">
        <is>
          <t>01</t>
        </is>
      </c>
      <c r="E20" s="3" t="n">
        <v>218.7</v>
      </c>
      <c r="F20" s="3" t="n">
        <v>220.1</v>
      </c>
      <c r="G20" s="4" t="n">
        <v>13.98</v>
      </c>
      <c r="H20" s="5">
        <f>IF(E20=0,"",G20/E20)</f>
        <v/>
      </c>
      <c r="I20" s="6" t="n">
        <v>3033</v>
      </c>
      <c r="J20" s="2" t="inlineStr">
        <is>
          <t>2101007Q002900000000</t>
        </is>
      </c>
      <c r="K20" s="7">
        <f>HYPERLINK("https://mapwv.gov/parcel/?pid="&amp;J20,"View parcel")</f>
        <v/>
      </c>
      <c r="L20" s="2" t="inlineStr">
        <is>
          <t>1/2 OF 233.08 AC SURF WEST FOR</t>
        </is>
      </c>
    </row>
    <row r="21">
      <c r="A21" s="2" t="inlineStr">
        <is>
          <t>SMITH JOHN EDWARD &amp; ROBERT EUGENE</t>
        </is>
      </c>
      <c r="B21" s="2" t="inlineStr">
        <is>
          <t>1541 LAUREL LICK RD WESTON 26452</t>
        </is>
      </c>
      <c r="C21" s="2" t="inlineStr">
        <is>
          <t>1534 LAUREL LICK RD, WESTON, WV 26452</t>
        </is>
      </c>
      <c r="D21" s="2" t="inlineStr">
        <is>
          <t>04</t>
        </is>
      </c>
      <c r="E21" s="3" t="n">
        <v>87.2</v>
      </c>
      <c r="F21" s="3" t="n">
        <v>87.5</v>
      </c>
      <c r="G21" s="4" t="n">
        <v>13.84</v>
      </c>
      <c r="H21" s="5">
        <f>IF(E21=0,"",G21/E21)</f>
        <v/>
      </c>
      <c r="I21" s="6" t="n">
        <v>2805</v>
      </c>
      <c r="J21" s="2" t="inlineStr">
        <is>
          <t>2104009G003100000000</t>
        </is>
      </c>
      <c r="K21" s="7">
        <f>HYPERLINK("https://mapwv.gov/parcel/?pid="&amp;J21,"View parcel")</f>
        <v/>
      </c>
      <c r="L21" s="2" t="inlineStr">
        <is>
          <t>89.62 AC LESS OG  LAUREL LICK</t>
        </is>
      </c>
    </row>
    <row r="22">
      <c r="A22" s="2" t="inlineStr">
        <is>
          <t>SANDRIDGE BRIAN R &amp; SHERYL</t>
        </is>
      </c>
      <c r="B22" s="2" t="inlineStr">
        <is>
          <t>ABRAMS RUN RD WALKERSVILLE 26447</t>
        </is>
      </c>
      <c r="C22" s="2" t="inlineStr">
        <is>
          <t>32799 SENECA DR, SOLON, OH 44139</t>
        </is>
      </c>
      <c r="D22" s="2" t="inlineStr">
        <is>
          <t>01</t>
        </is>
      </c>
      <c r="E22" s="3" t="n">
        <v>510.3</v>
      </c>
      <c r="F22" s="3" t="n">
        <v>513.6</v>
      </c>
      <c r="G22" s="4" t="n">
        <v>13.62</v>
      </c>
      <c r="H22" s="5">
        <f>IF(E22=0,"",G22/E22)</f>
        <v/>
      </c>
      <c r="I22" s="6" t="n">
        <v>2997</v>
      </c>
      <c r="J22" s="2" t="inlineStr">
        <is>
          <t>2101007P014000000000</t>
        </is>
      </c>
      <c r="K22" s="7">
        <f>HYPERLINK("https://mapwv.gov/parcel/?pid="&amp;J22,"View parcel")</f>
        <v/>
      </c>
      <c r="L22" s="2" t="inlineStr">
        <is>
          <t>466.18 AC ABRAMS RUN</t>
        </is>
      </c>
    </row>
    <row r="23">
      <c r="A23" s="2" t="inlineStr">
        <is>
          <t>KEMPER KAMP LLC</t>
        </is>
      </c>
      <c r="B23" s="2" t="inlineStr">
        <is>
          <t>CHURCHVILLE RD CAMDEN 26338</t>
        </is>
      </c>
      <c r="C23" s="2" t="inlineStr">
        <is>
          <t>182 B MULBERRY HILL RD, WASHINGTON, PA 15301</t>
        </is>
      </c>
      <c r="D23" s="2" t="inlineStr">
        <is>
          <t>03</t>
        </is>
      </c>
      <c r="E23" s="3" t="n">
        <v>271.5</v>
      </c>
      <c r="F23" s="3" t="n">
        <v>272.2</v>
      </c>
      <c r="G23" s="4" t="n">
        <v>13.36</v>
      </c>
      <c r="H23" s="5">
        <f>IF(E23=0,"",G23/E23)</f>
        <v/>
      </c>
      <c r="I23" s="6" t="n">
        <v>2915</v>
      </c>
      <c r="J23" s="2" t="inlineStr">
        <is>
          <t>2103003B001800010000</t>
        </is>
      </c>
      <c r="K23" s="7">
        <f>HYPERLINK("https://mapwv.gov/parcel/?pid="&amp;J23,"View parcel")</f>
        <v/>
      </c>
      <c r="L23" s="2" t="inlineStr">
        <is>
          <t>280.92 AC WOLF PEN RUN</t>
        </is>
      </c>
    </row>
    <row r="24">
      <c r="A24" s="2" t="inlineStr">
        <is>
          <t>MIKE ROSS INC</t>
        </is>
      </c>
      <c r="B24" s="2" t="inlineStr">
        <is>
          <t>SKIN CREEK RD WESTON 26452</t>
        </is>
      </c>
      <c r="C24" s="2" t="inlineStr">
        <is>
          <t>PO BOX 219, COALTON, WV 26257</t>
        </is>
      </c>
      <c r="D24" s="2" t="inlineStr">
        <is>
          <t>02</t>
        </is>
      </c>
      <c r="E24" s="3" t="n">
        <v>447.9</v>
      </c>
      <c r="F24" s="3" t="n">
        <v>449.8</v>
      </c>
      <c r="G24" s="4" t="n">
        <v>13.21</v>
      </c>
      <c r="H24" s="5">
        <f>IF(E24=0,"",G24/E24)</f>
        <v/>
      </c>
      <c r="I24" s="6" t="n">
        <v>2860</v>
      </c>
      <c r="J24" s="2" t="inlineStr">
        <is>
          <t>2102007H007300000000</t>
        </is>
      </c>
      <c r="K24" s="7">
        <f>HYPERLINK("https://mapwv.gov/parcel/?pid="&amp;J24,"View parcel")</f>
        <v/>
      </c>
      <c r="L24" s="2" t="inlineStr">
        <is>
          <t>443.31 AC SURF STONE LICK</t>
        </is>
      </c>
    </row>
    <row r="25">
      <c r="A25" s="2" t="inlineStr">
        <is>
          <t>DONALDSON WILLIAM KEITH</t>
        </is>
      </c>
      <c r="B25" s="2" t="inlineStr">
        <is>
          <t>1898 FREEMANS CREEK RD CAMDEN 26338</t>
        </is>
      </c>
      <c r="C25" s="2" t="inlineStr">
        <is>
          <t>1095 LIMESTONE RUN RD, WESTON, WV 26452</t>
        </is>
      </c>
      <c r="D25" s="2" t="inlineStr">
        <is>
          <t>03</t>
        </is>
      </c>
      <c r="E25" s="3" t="n">
        <v>82.8</v>
      </c>
      <c r="F25" s="3" t="n">
        <v>83</v>
      </c>
      <c r="G25" s="4" t="n">
        <v>13.1</v>
      </c>
      <c r="H25" s="5">
        <f>IF(E25=0,"",G25/E25)</f>
        <v/>
      </c>
      <c r="I25" s="6" t="n">
        <v>2872</v>
      </c>
      <c r="J25" s="2" t="inlineStr">
        <is>
          <t>2103005D000300000000</t>
        </is>
      </c>
      <c r="K25" s="7">
        <f>HYPERLINK("https://mapwv.gov/parcel/?pid="&amp;J25,"View parcel")</f>
        <v/>
      </c>
      <c r="L25" s="2" t="inlineStr">
        <is>
          <t>83.74 AC FEE FREEMANS CREEK NRA 1632 ENERVEST</t>
        </is>
      </c>
    </row>
    <row r="26">
      <c r="A26" s="2" t="inlineStr">
        <is>
          <t>MULLOOLY SERIES M TRUST</t>
        </is>
      </c>
      <c r="B26" s="2" t="inlineStr">
        <is>
          <t>BRUSH RUN RD WESTON 26452</t>
        </is>
      </c>
      <c r="C26" s="2" t="inlineStr">
        <is>
          <t>1 WOODVALE HTS, HURRICANE, WV 25526</t>
        </is>
      </c>
      <c r="D26" s="2" t="inlineStr">
        <is>
          <t>02</t>
        </is>
      </c>
      <c r="E26" s="3" t="n">
        <v>104.5</v>
      </c>
      <c r="F26" s="3" t="n">
        <v>105</v>
      </c>
      <c r="G26" s="4" t="n">
        <v>12.83</v>
      </c>
      <c r="H26" s="5">
        <f>IF(E26=0,"",G26/E26)</f>
        <v/>
      </c>
      <c r="I26" s="6" t="n">
        <v>2807</v>
      </c>
      <c r="J26" s="2" t="inlineStr">
        <is>
          <t>2102004K003400000000</t>
        </is>
      </c>
      <c r="K26" s="7">
        <f>HYPERLINK("https://mapwv.gov/parcel/?pid="&amp;J26,"View parcel")</f>
        <v/>
      </c>
      <c r="L26" s="2" t="inlineStr">
        <is>
          <t>100.0 AC SURF &amp; COAL &amp; 1/2 OG SLEEP CAMP E/A MULLOOLY 1,2 M-1523</t>
        </is>
      </c>
    </row>
    <row r="27">
      <c r="A27" s="2" t="inlineStr">
        <is>
          <t>GOLDSTEIN JOAN D</t>
        </is>
      </c>
      <c r="B27" s="2" t="inlineStr">
        <is>
          <t>BUCK RUN RD CAMDEN 26338</t>
        </is>
      </c>
      <c r="C27" s="2" t="inlineStr">
        <is>
          <t>PO BOX 915723, LONGWOOD, FL 32791</t>
        </is>
      </c>
      <c r="D27" s="2" t="inlineStr">
        <is>
          <t>03</t>
        </is>
      </c>
      <c r="E27" s="3" t="n">
        <v>91</v>
      </c>
      <c r="F27" s="3" t="n">
        <v>91.2</v>
      </c>
      <c r="G27" s="4" t="n">
        <v>12.72</v>
      </c>
      <c r="H27" s="5">
        <f>IF(E27=0,"",G27/E27)</f>
        <v/>
      </c>
      <c r="I27" s="6" t="n">
        <v>2774</v>
      </c>
      <c r="J27" s="2" t="inlineStr">
        <is>
          <t>2103002C001300000000</t>
        </is>
      </c>
      <c r="K27" s="7">
        <f>HYPERLINK("https://mapwv.gov/parcel/?pid="&amp;J27,"View parcel")</f>
        <v/>
      </c>
      <c r="L27" s="2" t="inlineStr">
        <is>
          <t>1/24 OF 97.0 AC SURF FINK</t>
        </is>
      </c>
    </row>
    <row r="28">
      <c r="A28" s="2" t="inlineStr">
        <is>
          <t>MIKE ROSS INC</t>
        </is>
      </c>
      <c r="B28" s="2" t="inlineStr">
        <is>
          <t>COPLEY RD WESTON 26452</t>
        </is>
      </c>
      <c r="C28" s="2" t="inlineStr">
        <is>
          <t>P O BOX 0219, COALTON, WV 26257</t>
        </is>
      </c>
      <c r="D28" s="2" t="inlineStr">
        <is>
          <t>02</t>
        </is>
      </c>
      <c r="E28" s="3" t="n">
        <v>699.3</v>
      </c>
      <c r="F28" s="3" t="n">
        <v>702.8</v>
      </c>
      <c r="G28" s="4" t="n">
        <v>12.61</v>
      </c>
      <c r="H28" s="5">
        <f>IF(E28=0,"",G28/E28)</f>
        <v/>
      </c>
      <c r="I28" s="6" t="n">
        <v>2757</v>
      </c>
      <c r="J28" s="2" t="inlineStr">
        <is>
          <t>2102002K000200030000</t>
        </is>
      </c>
      <c r="K28" s="7">
        <f>HYPERLINK("https://mapwv.gov/parcel/?pid="&amp;J28,"View parcel")</f>
        <v/>
      </c>
      <c r="L28" s="2" t="inlineStr">
        <is>
          <t>805.94 AC SURF  SAND FORK 1/2 INT</t>
        </is>
      </c>
    </row>
    <row r="29">
      <c r="A29" s="2" t="inlineStr">
        <is>
          <t>HENDERSON JAMES W &amp; HELEN S</t>
        </is>
      </c>
      <c r="B29" s="2" t="inlineStr">
        <is>
          <t>71 LEFT LAUREL LICK RD WESTON 26452</t>
        </is>
      </c>
      <c r="C29" s="2" t="inlineStr">
        <is>
          <t>5050 HACKERS CREEK RD, WESTON, WV 26452</t>
        </is>
      </c>
      <c r="D29" s="2" t="inlineStr">
        <is>
          <t>04</t>
        </is>
      </c>
      <c r="E29" s="3" t="n">
        <v>83.5</v>
      </c>
      <c r="F29" s="3" t="n">
        <v>83.90000000000001</v>
      </c>
      <c r="G29" s="4" t="n">
        <v>12.49</v>
      </c>
      <c r="H29" s="5">
        <f>IF(E29=0,"",G29/E29)</f>
        <v/>
      </c>
      <c r="I29" s="6" t="n">
        <v>2821</v>
      </c>
      <c r="J29" s="2" t="inlineStr">
        <is>
          <t>2104009G003300000000</t>
        </is>
      </c>
      <c r="K29" s="7">
        <f>HYPERLINK("https://mapwv.gov/parcel/?pid="&amp;J29,"View parcel")</f>
        <v/>
      </c>
      <c r="L29" s="2" t="inlineStr">
        <is>
          <t>81 AC FEE LAUREL LICK</t>
        </is>
      </c>
    </row>
    <row r="30">
      <c r="A30" s="2" t="inlineStr">
        <is>
          <t>ALSAMMAN MAJD</t>
        </is>
      </c>
      <c r="B30" s="2" t="inlineStr">
        <is>
          <t>HUNTERS COVE RD WALKERSVILLE 26447</t>
        </is>
      </c>
      <c r="C30" s="2" t="inlineStr">
        <is>
          <t>2730 AQUA CT, PUNTA GORDA, FL 33950</t>
        </is>
      </c>
      <c r="D30" s="2" t="inlineStr">
        <is>
          <t>01</t>
        </is>
      </c>
      <c r="E30" s="3" t="n">
        <v>124.2</v>
      </c>
      <c r="F30" s="3" t="n">
        <v>125</v>
      </c>
      <c r="G30" s="4" t="n">
        <v>12.49</v>
      </c>
      <c r="H30" s="5">
        <f>IF(E30=0,"",G30/E30)</f>
        <v/>
      </c>
      <c r="I30" s="6" t="n">
        <v>2704</v>
      </c>
      <c r="J30" s="2" t="inlineStr">
        <is>
          <t>2101007Q000200000000</t>
        </is>
      </c>
      <c r="K30" s="7">
        <f>HYPERLINK("https://mapwv.gov/parcel/?pid="&amp;J30,"View parcel")</f>
        <v/>
      </c>
      <c r="L30" s="2" t="inlineStr">
        <is>
          <t>120.99 AC SURF CRANE NEST</t>
        </is>
      </c>
    </row>
    <row r="31">
      <c r="A31" s="2" t="inlineStr">
        <is>
          <t>BRUGGEMAN LESLIE A</t>
        </is>
      </c>
      <c r="B31" s="2" t="inlineStr">
        <is>
          <t>ROCK RUN RD WESTON 26452</t>
        </is>
      </c>
      <c r="C31" s="2" t="inlineStr">
        <is>
          <t>18315 SCOTTSDALE BLVD, BEACHWOOD, OH 44122</t>
        </is>
      </c>
      <c r="D31" s="2" t="inlineStr">
        <is>
          <t>02</t>
        </is>
      </c>
      <c r="E31" s="3" t="n">
        <v>203.8</v>
      </c>
      <c r="F31" s="3" t="n">
        <v>204.7</v>
      </c>
      <c r="G31" s="4" t="n">
        <v>12.43</v>
      </c>
      <c r="H31" s="5">
        <f>IF(E31=0,"",G31/E31)</f>
        <v/>
      </c>
      <c r="I31" s="6" t="n">
        <v>2713</v>
      </c>
      <c r="J31" s="2" t="inlineStr">
        <is>
          <t>2102003J003800000000</t>
        </is>
      </c>
      <c r="K31" s="7">
        <f>HYPERLINK("https://mapwv.gov/parcel/?pid="&amp;J31,"View parcel")</f>
        <v/>
      </c>
      <c r="L31" s="2" t="inlineStr">
        <is>
          <t>1/10 INT 183 AC FEE  ROCK RUN E/A COX 1</t>
        </is>
      </c>
    </row>
    <row r="32">
      <c r="A32" s="2" t="inlineStr">
        <is>
          <t>COBB JOHN W JR</t>
        </is>
      </c>
      <c r="B32" s="2" t="inlineStr">
        <is>
          <t>260 HICKORY FARM RD IRELAND 26376</t>
        </is>
      </c>
      <c r="C32" s="2" t="inlineStr">
        <is>
          <t>PO BOX 13 DR, IRELAND, WV 26376</t>
        </is>
      </c>
      <c r="D32" s="2" t="inlineStr">
        <is>
          <t>01</t>
        </is>
      </c>
      <c r="E32" s="3" t="n">
        <v>157</v>
      </c>
      <c r="F32" s="3" t="n">
        <v>158.2</v>
      </c>
      <c r="G32" s="4" t="n">
        <v>11.85</v>
      </c>
      <c r="H32" s="5">
        <f>IF(E32=0,"",G32/E32)</f>
        <v/>
      </c>
      <c r="I32" s="6" t="n">
        <v>2636</v>
      </c>
      <c r="J32" s="2" t="inlineStr">
        <is>
          <t>2101007T002800000000</t>
        </is>
      </c>
      <c r="K32" s="7">
        <f>HYPERLINK("https://mapwv.gov/parcel/?pid="&amp;J32,"View parcel")</f>
        <v/>
      </c>
      <c r="L32" s="2" t="inlineStr">
        <is>
          <t>177.39 AC SURF THREE LICK</t>
        </is>
      </c>
    </row>
    <row r="33">
      <c r="A33" s="2" t="inlineStr">
        <is>
          <t>COLE JOHN ANDREW &amp; STACHIE M</t>
        </is>
      </c>
      <c r="B33" s="2" t="inlineStr">
        <is>
          <t>3149 3311 CHURCHVILLE RD CAMDEN 26338</t>
        </is>
      </c>
      <c r="C33" s="2" t="inlineStr">
        <is>
          <t>3311 CHURCHVILLE RD, CAMDEN, WV 26338</t>
        </is>
      </c>
      <c r="D33" s="2" t="inlineStr">
        <is>
          <t>03</t>
        </is>
      </c>
      <c r="E33" s="3" t="n">
        <v>183.1</v>
      </c>
      <c r="F33" s="3" t="n">
        <v>183.7</v>
      </c>
      <c r="G33" s="4" t="n">
        <v>11.79</v>
      </c>
      <c r="H33" s="5">
        <f>IF(E33=0,"",G33/E33)</f>
        <v/>
      </c>
      <c r="I33" s="6" t="n">
        <v>2607</v>
      </c>
      <c r="J33" s="2" t="inlineStr">
        <is>
          <t>2103004D002700000000</t>
        </is>
      </c>
      <c r="K33" s="7">
        <f>HYPERLINK("https://mapwv.gov/parcel/?pid="&amp;J33,"View parcel")</f>
        <v/>
      </c>
      <c r="L33" s="2" t="inlineStr">
        <is>
          <t>204.3 AC SURF LEADING CREEK</t>
        </is>
      </c>
    </row>
    <row r="34">
      <c r="A34" s="2" t="inlineStr">
        <is>
          <t>KEMPER JOSEPH &amp; KATHRYN</t>
        </is>
      </c>
      <c r="B34" s="2" t="inlineStr">
        <is>
          <t>WOLFPEN RUN RD WESTON 26452</t>
        </is>
      </c>
      <c r="C34" s="2" t="inlineStr">
        <is>
          <t>26 C/O MIKE ROSS INC, P O BOX 219, COALTON, WV 26257</t>
        </is>
      </c>
      <c r="D34" s="2" t="inlineStr">
        <is>
          <t>02</t>
        </is>
      </c>
      <c r="E34" s="3" t="n">
        <v>123.9</v>
      </c>
      <c r="F34" s="3" t="n">
        <v>124.5</v>
      </c>
      <c r="G34" s="4" t="n">
        <v>11.74</v>
      </c>
      <c r="H34" s="5">
        <f>IF(E34=0,"",G34/E34)</f>
        <v/>
      </c>
      <c r="I34" s="6" t="n">
        <v>2574</v>
      </c>
      <c r="J34" s="2" t="inlineStr">
        <is>
          <t>2102005H002500000000</t>
        </is>
      </c>
      <c r="K34" s="7">
        <f>HYPERLINK("https://mapwv.gov/parcel/?pid="&amp;J34,"View parcel")</f>
        <v/>
      </c>
      <c r="L34" s="2" t="inlineStr">
        <is>
          <t>130 AC LESS OG SAND FORK</t>
        </is>
      </c>
    </row>
    <row r="35">
      <c r="A35" s="2" t="inlineStr">
        <is>
          <t>TRUESDELL MELISSA</t>
        </is>
      </c>
      <c r="B35" s="2" t="inlineStr">
        <is>
          <t>RIGHT LOVEBERRY RD WESTON 26452</t>
        </is>
      </c>
      <c r="C35" s="2" t="inlineStr">
        <is>
          <t>25 C/O MELISSA TRUEDELL, 2685 TIMBERGLEN DR, WEXFORD, PA 15090</t>
        </is>
      </c>
      <c r="D35" s="2" t="inlineStr">
        <is>
          <t>02</t>
        </is>
      </c>
      <c r="E35" s="3" t="n">
        <v>104.2</v>
      </c>
      <c r="F35" s="3" t="n">
        <v>104.7</v>
      </c>
      <c r="G35" s="4" t="n">
        <v>11.72</v>
      </c>
      <c r="H35" s="5">
        <f>IF(E35=0,"",G35/E35)</f>
        <v/>
      </c>
      <c r="I35" s="6" t="n">
        <v>2557</v>
      </c>
      <c r="J35" s="2" t="inlineStr">
        <is>
          <t>2102004H001900000000</t>
        </is>
      </c>
      <c r="K35" s="7">
        <f>HYPERLINK("https://mapwv.gov/parcel/?pid="&amp;J35,"View parcel")</f>
        <v/>
      </c>
      <c r="L35" s="2" t="inlineStr">
        <is>
          <t>1/12 INT OF 112 AC LESS OG LOVEBERRY</t>
        </is>
      </c>
    </row>
    <row r="36">
      <c r="A36" s="2" t="inlineStr">
        <is>
          <t>MELTON DENNIS</t>
        </is>
      </c>
      <c r="B36" s="2" t="inlineStr">
        <is>
          <t>450 BUFFALO DR BUCKHANNON 26201</t>
        </is>
      </c>
      <c r="C36" s="2" t="inlineStr">
        <is>
          <t>450 BUFFALO DR, BUCKHANNON, WV 26201</t>
        </is>
      </c>
      <c r="D36" s="2" t="inlineStr">
        <is>
          <t>04</t>
        </is>
      </c>
      <c r="E36" s="3" t="n">
        <v>106.9</v>
      </c>
      <c r="F36" s="3" t="n">
        <v>107.4</v>
      </c>
      <c r="G36" s="4" t="n">
        <v>11.72</v>
      </c>
      <c r="H36" s="5">
        <f>IF(E36=0,"",G36/E36)</f>
        <v/>
      </c>
      <c r="I36" s="6" t="n">
        <v>2557</v>
      </c>
      <c r="J36" s="2" t="inlineStr">
        <is>
          <t>2104010G002200000000</t>
        </is>
      </c>
      <c r="K36" s="7">
        <f>HYPERLINK("https://mapwv.gov/parcel/?pid="&amp;J36,"View parcel")</f>
        <v/>
      </c>
      <c r="L36" s="2" t="inlineStr">
        <is>
          <t>110.25 AC SURF BUCKHANNON RUN</t>
        </is>
      </c>
    </row>
    <row r="37">
      <c r="A37" s="2" t="inlineStr">
        <is>
          <t>YOCHYM CHARLES GREGORY</t>
        </is>
      </c>
      <c r="B37" s="2" t="inlineStr">
        <is>
          <t>SKIN CREEK RD WESTON 26452</t>
        </is>
      </c>
      <c r="C37" s="2" t="inlineStr">
        <is>
          <t>2060 SKIN CREEK RD, WESTON, WV 26452</t>
        </is>
      </c>
      <c r="D37" s="2" t="inlineStr">
        <is>
          <t>02</t>
        </is>
      </c>
      <c r="E37" s="3" t="n">
        <v>210.8</v>
      </c>
      <c r="F37" s="3" t="n">
        <v>211.7</v>
      </c>
      <c r="G37" s="4" t="n">
        <v>11.65</v>
      </c>
      <c r="H37" s="5">
        <f>IF(E37=0,"",G37/E37)</f>
        <v/>
      </c>
      <c r="I37" s="6" t="n">
        <v>2550</v>
      </c>
      <c r="J37" s="2" t="inlineStr">
        <is>
          <t>2102007H007600000000</t>
        </is>
      </c>
      <c r="K37" s="7">
        <f>HYPERLINK("https://mapwv.gov/parcel/?pid="&amp;J37,"View parcel")</f>
        <v/>
      </c>
      <c r="L37" s="2" t="inlineStr">
        <is>
          <t>213.332 AC SURF WASHBURN RUN</t>
        </is>
      </c>
    </row>
    <row r="38">
      <c r="A38" s="2" t="inlineStr">
        <is>
          <t>HUBBS SHIRLEY A</t>
        </is>
      </c>
      <c r="B38" s="2" t="inlineStr">
        <is>
          <t>120 OAK GROVE LN ROANOKE 26447</t>
        </is>
      </c>
      <c r="C38" s="2" t="inlineStr">
        <is>
          <t>120 OAK GROVE LN, ROANOKE, WV 26447</t>
        </is>
      </c>
      <c r="D38" s="2" t="inlineStr">
        <is>
          <t>02</t>
        </is>
      </c>
      <c r="E38" s="3" t="n">
        <v>99.40000000000001</v>
      </c>
      <c r="F38" s="3" t="n">
        <v>99.90000000000001</v>
      </c>
      <c r="G38" s="4" t="n">
        <v>11.61</v>
      </c>
      <c r="H38" s="5">
        <f>IF(E38=0,"",G38/E38)</f>
        <v/>
      </c>
      <c r="I38" s="6" t="n">
        <v>2538</v>
      </c>
      <c r="J38" s="2" t="inlineStr">
        <is>
          <t>2102005K001200000000</t>
        </is>
      </c>
      <c r="K38" s="7">
        <f>HYPERLINK("https://mapwv.gov/parcel/?pid="&amp;J38,"View parcel")</f>
        <v/>
      </c>
      <c r="L38" s="2" t="inlineStr">
        <is>
          <t>99.99 AC SURF &amp; 105 AC COAL &amp; OTHER CROOKED FORK</t>
        </is>
      </c>
    </row>
    <row r="39">
      <c r="A39" s="2" t="inlineStr">
        <is>
          <t>FARRELL TIMOTHY M</t>
        </is>
      </c>
      <c r="B39" s="2" t="inlineStr">
        <is>
          <t>WILDCAT RD IRELAND 26376</t>
        </is>
      </c>
      <c r="C39" s="2" t="inlineStr">
        <is>
          <t>PETE L GRINDER JR, 1132 BOLING RANCH RD, AZLE, TX 76020</t>
        </is>
      </c>
      <c r="D39" s="2" t="inlineStr">
        <is>
          <t>01</t>
        </is>
      </c>
      <c r="E39" s="3" t="n">
        <v>61.8</v>
      </c>
      <c r="F39" s="3" t="n">
        <v>62.3</v>
      </c>
      <c r="G39" s="4" t="n">
        <v>11.48</v>
      </c>
      <c r="H39" s="5">
        <f>IF(E39=0,"",G39/E39)</f>
        <v/>
      </c>
      <c r="I39" s="6" t="n">
        <v>2508</v>
      </c>
      <c r="J39" s="2" t="inlineStr">
        <is>
          <t>2101008T000300000000</t>
        </is>
      </c>
      <c r="K39" s="7">
        <f>HYPERLINK("https://mapwv.gov/parcel/?pid="&amp;J39,"View parcel")</f>
        <v/>
      </c>
      <c r="L39" s="2" t="inlineStr">
        <is>
          <t>60.0 AC    GLADY FORK 1/4 INT</t>
        </is>
      </c>
    </row>
    <row r="40">
      <c r="A40" s="2" t="inlineStr">
        <is>
          <t>LANG DAVID B</t>
        </is>
      </c>
      <c r="B40" s="2" t="inlineStr">
        <is>
          <t>BACK FORK OF ALUM RD CAMDEN 26338</t>
        </is>
      </c>
      <c r="C40" s="2" t="inlineStr">
        <is>
          <t>50 CARRIAGE LN, BRIDGEPORT, WV 26330</t>
        </is>
      </c>
      <c r="D40" s="2" t="inlineStr">
        <is>
          <t>03</t>
        </is>
      </c>
      <c r="E40" s="3" t="n">
        <v>112.9</v>
      </c>
      <c r="F40" s="3" t="n">
        <v>113.3</v>
      </c>
      <c r="G40" s="4" t="n">
        <v>11.48</v>
      </c>
      <c r="H40" s="5">
        <f>IF(E40=0,"",G40/E40)</f>
        <v/>
      </c>
      <c r="I40" s="6" t="n">
        <v>2502</v>
      </c>
      <c r="J40" s="2" t="inlineStr">
        <is>
          <t>2103003E000100000000</t>
        </is>
      </c>
      <c r="K40" s="7">
        <f>HYPERLINK("https://mapwv.gov/parcel/?pid="&amp;J40,"View parcel")</f>
        <v/>
      </c>
      <c r="L40" s="2" t="inlineStr">
        <is>
          <t>110 AC SURF BACK FORK ALUM &amp; 2/9 O&amp;G</t>
        </is>
      </c>
    </row>
    <row r="41">
      <c r="A41" s="2" t="inlineStr">
        <is>
          <t>TONKIN JOHN STUART</t>
        </is>
      </c>
      <c r="B41" s="2" t="inlineStr">
        <is>
          <t>71 379 WILSON SIDING RD HORNER 26372</t>
        </is>
      </c>
      <c r="C41" s="2" t="inlineStr">
        <is>
          <t>379 WILSON SIDING RD, HORNER, WV 26372</t>
        </is>
      </c>
      <c r="D41" s="2" t="inlineStr">
        <is>
          <t>06</t>
        </is>
      </c>
      <c r="E41" s="3" t="n">
        <v>264.5</v>
      </c>
      <c r="F41" s="3" t="n">
        <v>265.7</v>
      </c>
      <c r="G41" s="4" t="n">
        <v>11.19</v>
      </c>
      <c r="H41" s="5">
        <f>IF(E41=0,"",G41/E41)</f>
        <v/>
      </c>
      <c r="I41" s="6" t="n">
        <v>2639</v>
      </c>
      <c r="J41" s="2" t="inlineStr">
        <is>
          <t>2106009H003400000000</t>
        </is>
      </c>
      <c r="K41" s="7">
        <f>HYPERLINK("https://mapwv.gov/parcel/?pid="&amp;J41,"View parcel")</f>
        <v/>
      </c>
      <c r="L41" s="2" t="inlineStr">
        <is>
          <t>246.17 AC LESS OG STONE COAL CREEK</t>
        </is>
      </c>
    </row>
    <row r="42">
      <c r="A42" s="2" t="inlineStr">
        <is>
          <t>SECCURRO SUSANNE</t>
        </is>
      </c>
      <c r="B42" s="2" t="inlineStr">
        <is>
          <t>824 BUCK RUN RD CAMDEN 26338</t>
        </is>
      </c>
      <c r="C42" s="2" t="inlineStr">
        <is>
          <t>824 BUCK RUN RD, CAMDEN, WV 26338</t>
        </is>
      </c>
      <c r="D42" s="2" t="inlineStr">
        <is>
          <t>03</t>
        </is>
      </c>
      <c r="E42" s="3" t="n">
        <v>107.2</v>
      </c>
      <c r="F42" s="3" t="n">
        <v>107.5</v>
      </c>
      <c r="G42" s="4" t="n">
        <v>10.87</v>
      </c>
      <c r="H42" s="5">
        <f>IF(E42=0,"",G42/E42)</f>
        <v/>
      </c>
      <c r="I42" s="6" t="n">
        <v>2397</v>
      </c>
      <c r="J42" s="2" t="inlineStr">
        <is>
          <t>2103002C000400000000</t>
        </is>
      </c>
      <c r="K42" s="7">
        <f>HYPERLINK("https://mapwv.gov/parcel/?pid="&amp;J42,"View parcel")</f>
        <v/>
      </c>
      <c r="L42" s="2" t="inlineStr">
        <is>
          <t>111.75 AC SURF BUCK RUN</t>
        </is>
      </c>
    </row>
    <row r="43">
      <c r="A43" s="2" t="inlineStr">
        <is>
          <t>SCHULTE RABIAB</t>
        </is>
      </c>
      <c r="B43" s="2" t="inlineStr">
        <is>
          <t>4778 VADIS RD WESTON 26452</t>
        </is>
      </c>
      <c r="C43" s="2" t="inlineStr">
        <is>
          <t>4276 WHITE OAK DR, RANDLEMAN, NC 27317</t>
        </is>
      </c>
      <c r="D43" s="2" t="inlineStr">
        <is>
          <t>03</t>
        </is>
      </c>
      <c r="E43" s="3" t="n">
        <v>60.5</v>
      </c>
      <c r="F43" s="3" t="n">
        <v>60.7</v>
      </c>
      <c r="G43" s="4" t="n">
        <v>10.64</v>
      </c>
      <c r="H43" s="5">
        <f>IF(E43=0,"",G43/E43)</f>
        <v/>
      </c>
      <c r="I43" s="6" t="n">
        <v>2321</v>
      </c>
      <c r="J43" s="2" t="inlineStr">
        <is>
          <t>2103001E001600000000</t>
        </is>
      </c>
      <c r="K43" s="7">
        <f>HYPERLINK("https://mapwv.gov/parcel/?pid="&amp;J43,"View parcel")</f>
        <v/>
      </c>
      <c r="L43" s="2" t="inlineStr">
        <is>
          <t>63.776 AC SURF FINK</t>
        </is>
      </c>
    </row>
    <row r="44">
      <c r="A44" s="2" t="inlineStr"/>
      <c r="B44" s="2" t="inlineStr"/>
      <c r="C44" s="2" t="inlineStr"/>
      <c r="D44" s="2" t="inlineStr">
        <is>
          <t>02</t>
        </is>
      </c>
      <c r="E44" s="3" t="n">
        <v>62.1</v>
      </c>
      <c r="F44" s="3" t="n">
        <v>62.4</v>
      </c>
      <c r="G44" s="4" t="n">
        <v>10.43</v>
      </c>
      <c r="H44" s="5">
        <f>IF(E44=0,"",G44/E44)</f>
        <v/>
      </c>
      <c r="I44" s="6" t="n">
        <v>2872</v>
      </c>
      <c r="J44" s="2" t="inlineStr">
        <is>
          <t>2102006H999900060000</t>
        </is>
      </c>
      <c r="K44" s="7">
        <f>HYPERLINK("https://mapwv.gov/parcel/?pid="&amp;J44,"View parcel")</f>
        <v/>
      </c>
      <c r="L44" s="2" t="inlineStr"/>
    </row>
    <row r="45">
      <c r="A45" s="2" t="inlineStr">
        <is>
          <t>WACO OIL &amp; GAS CO INC</t>
        </is>
      </c>
      <c r="B45" s="2" t="inlineStr">
        <is>
          <t>CLOVER FORK RD ORLANDO 26412</t>
        </is>
      </c>
      <c r="C45" s="2" t="inlineStr">
        <is>
          <t>P O BOX 397, GLENVILLE, WV 26351</t>
        </is>
      </c>
      <c r="D45" s="2" t="inlineStr">
        <is>
          <t>01</t>
        </is>
      </c>
      <c r="E45" s="3" t="n">
        <v>109.2</v>
      </c>
      <c r="F45" s="3" t="n">
        <v>110</v>
      </c>
      <c r="G45" s="4" t="n">
        <v>10.38</v>
      </c>
      <c r="H45" s="5">
        <f>IF(E45=0,"",G45/E45)</f>
        <v/>
      </c>
      <c r="I45" s="6" t="n">
        <v>2269</v>
      </c>
      <c r="J45" s="2" t="inlineStr">
        <is>
          <t>2101006Q000200000000</t>
        </is>
      </c>
      <c r="K45" s="7">
        <f>HYPERLINK("https://mapwv.gov/parcel/?pid="&amp;J45,"View parcel")</f>
        <v/>
      </c>
      <c r="L45" s="2" t="inlineStr">
        <is>
          <t>1/2 INT 109.16 AC FEE CLOVER F</t>
        </is>
      </c>
    </row>
    <row r="46">
      <c r="A46" s="2" t="inlineStr">
        <is>
          <t>ROBERTS ARTHUR C &amp; JUDY D</t>
        </is>
      </c>
      <c r="B46" s="2" t="inlineStr">
        <is>
          <t>BRUSH RUN RD ORLANDO 26412</t>
        </is>
      </c>
      <c r="C46" s="2" t="inlineStr">
        <is>
          <t>158 POINT LICK DR, CHARLESTON, WV 25306</t>
        </is>
      </c>
      <c r="D46" s="2" t="inlineStr">
        <is>
          <t>02</t>
        </is>
      </c>
      <c r="E46" s="3" t="n">
        <v>44.9</v>
      </c>
      <c r="F46" s="3" t="n">
        <v>45.1</v>
      </c>
      <c r="G46" s="4" t="n">
        <v>10.35</v>
      </c>
      <c r="H46" s="5">
        <f>IF(E46=0,"",G46/E46)</f>
        <v/>
      </c>
      <c r="I46" s="6" t="n">
        <v>2352</v>
      </c>
      <c r="J46" s="2" t="inlineStr">
        <is>
          <t>2102004L001200000000</t>
        </is>
      </c>
      <c r="K46" s="7">
        <f>HYPERLINK("https://mapwv.gov/parcel/?pid="&amp;J46,"View parcel")</f>
        <v/>
      </c>
      <c r="L46" s="2" t="inlineStr">
        <is>
          <t>42 AC SURF SLEEP CAMP</t>
        </is>
      </c>
    </row>
    <row r="47">
      <c r="A47" s="2" t="inlineStr">
        <is>
          <t>GARRETT BRUCE HALL</t>
        </is>
      </c>
      <c r="B47" s="2" t="inlineStr">
        <is>
          <t>FREEMANS CREEK RD CAMDEN 26338</t>
        </is>
      </c>
      <c r="C47" s="2" t="inlineStr">
        <is>
          <t>1326 FREEMANS CREEK RD, CAMDEN, WV 26338</t>
        </is>
      </c>
      <c r="D47" s="2" t="inlineStr">
        <is>
          <t>03</t>
        </is>
      </c>
      <c r="E47" s="3" t="n">
        <v>96.8</v>
      </c>
      <c r="F47" s="3" t="n">
        <v>97.09999999999999</v>
      </c>
      <c r="G47" s="4" t="n">
        <v>10.23</v>
      </c>
      <c r="H47" s="5">
        <f>IF(E47=0,"",G47/E47)</f>
        <v/>
      </c>
      <c r="I47" s="6" t="n">
        <v>2235</v>
      </c>
      <c r="J47" s="2" t="inlineStr">
        <is>
          <t>2103005D002700000000</t>
        </is>
      </c>
      <c r="K47" s="7">
        <f>HYPERLINK("https://mapwv.gov/parcel/?pid="&amp;J47,"View parcel")</f>
        <v/>
      </c>
      <c r="L47" s="2" t="inlineStr">
        <is>
          <t>95.57 AC EST SIMMONS FARM</t>
        </is>
      </c>
    </row>
    <row r="48">
      <c r="A48" s="2" t="inlineStr">
        <is>
          <t>WOLFE LYNWOOD L &amp; DONNA S</t>
        </is>
      </c>
      <c r="B48" s="2" t="inlineStr">
        <is>
          <t>OLD MILL RD JANE LEW 26378</t>
        </is>
      </c>
      <c r="C48" s="2" t="inlineStr">
        <is>
          <t>5349 OLD MILL RD, JANE LEW, WV 26378</t>
        </is>
      </c>
      <c r="D48" s="2" t="inlineStr">
        <is>
          <t>03</t>
        </is>
      </c>
      <c r="E48" s="3" t="n">
        <v>65.8</v>
      </c>
      <c r="F48" s="3" t="n">
        <v>66</v>
      </c>
      <c r="G48" s="4" t="n">
        <v>10.2</v>
      </c>
      <c r="H48" s="5">
        <f>IF(E48=0,"",G48/E48)</f>
        <v/>
      </c>
      <c r="I48" s="6" t="n">
        <v>2225</v>
      </c>
      <c r="J48" s="2" t="inlineStr">
        <is>
          <t>2103007C005700000000</t>
        </is>
      </c>
      <c r="K48" s="7">
        <f>HYPERLINK("https://mapwv.gov/parcel/?pid="&amp;J48,"View parcel")</f>
        <v/>
      </c>
      <c r="L48" s="2" t="inlineStr">
        <is>
          <t>68.17 AC SURF MCCANNS RUN</t>
        </is>
      </c>
    </row>
    <row r="49">
      <c r="A49" s="2" t="inlineStr">
        <is>
          <t>MYERS JOHN WILLIAM</t>
        </is>
      </c>
      <c r="B49" s="2" t="inlineStr">
        <is>
          <t>ABRAMS RUN RD WALKERSVILLE 26447</t>
        </is>
      </c>
      <c r="C49" s="2" t="inlineStr">
        <is>
          <t>118 ORRLAWN DR, TALLMADGE, OH 44278</t>
        </is>
      </c>
      <c r="D49" s="2" t="inlineStr">
        <is>
          <t>01</t>
        </is>
      </c>
      <c r="E49" s="3" t="n">
        <v>43</v>
      </c>
      <c r="F49" s="3" t="n">
        <v>43.2</v>
      </c>
      <c r="G49" s="4" t="n">
        <v>10.16</v>
      </c>
      <c r="H49" s="5">
        <f>IF(E49=0,"",G49/E49)</f>
        <v/>
      </c>
      <c r="I49" s="6" t="n">
        <v>2222</v>
      </c>
      <c r="J49" s="2" t="inlineStr">
        <is>
          <t>2101006Q001100000000</t>
        </is>
      </c>
      <c r="K49" s="7">
        <f>HYPERLINK("https://mapwv.gov/parcel/?pid="&amp;J49,"View parcel")</f>
        <v/>
      </c>
      <c r="L49" s="2" t="inlineStr">
        <is>
          <t>44.71 AC FEE R-500 ABRAMS RUN</t>
        </is>
      </c>
    </row>
    <row r="50">
      <c r="A50" s="2" t="inlineStr">
        <is>
          <t>MINES ELAINE B &amp; HELEN B KEPLINGER</t>
        </is>
      </c>
      <c r="B50" s="2" t="inlineStr">
        <is>
          <t>VADIS RD ALUM BRIDGE 26321</t>
        </is>
      </c>
      <c r="C50" s="2" t="inlineStr">
        <is>
          <t>2961 SOUTHAVEN DR, ANNAPOLIS, MD 21401</t>
        </is>
      </c>
      <c r="D50" s="2" t="inlineStr">
        <is>
          <t>03</t>
        </is>
      </c>
      <c r="E50" s="3" t="n">
        <v>155</v>
      </c>
      <c r="F50" s="3" t="n">
        <v>155.5</v>
      </c>
      <c r="G50" s="4" t="n">
        <v>10.08</v>
      </c>
      <c r="H50" s="5">
        <f>IF(E50=0,"",G50/E50)</f>
        <v/>
      </c>
      <c r="I50" s="6" t="n">
        <v>2199</v>
      </c>
      <c r="J50" s="2" t="inlineStr">
        <is>
          <t>2103001D000100000000</t>
        </is>
      </c>
      <c r="K50" s="7">
        <f>HYPERLINK("https://mapwv.gov/parcel/?pid="&amp;J50,"View parcel")</f>
        <v/>
      </c>
      <c r="L50" s="2" t="inlineStr">
        <is>
          <t>154.25 AC LESS 1/2 ROYALTY LITTLE COVE</t>
        </is>
      </c>
    </row>
    <row r="51">
      <c r="A51" s="2" t="inlineStr">
        <is>
          <t>STALNAKER JOSEPH Z</t>
        </is>
      </c>
      <c r="B51" s="2" t="inlineStr">
        <is>
          <t>929 GLADY FORK RD WESTON 26452</t>
        </is>
      </c>
      <c r="C51" s="2" t="inlineStr">
        <is>
          <t>929 GLADY FORK RD, WESTON, WV 26452</t>
        </is>
      </c>
      <c r="D51" s="2" t="inlineStr">
        <is>
          <t>04</t>
        </is>
      </c>
      <c r="E51" s="3" t="n">
        <v>58.6</v>
      </c>
      <c r="F51" s="3" t="n">
        <v>58.9</v>
      </c>
      <c r="G51" s="4" t="n">
        <v>9.99</v>
      </c>
      <c r="H51" s="5">
        <f>IF(E51=0,"",G51/E51)</f>
        <v/>
      </c>
      <c r="I51" s="6" t="n">
        <v>1965</v>
      </c>
      <c r="J51" s="2" t="inlineStr">
        <is>
          <t>2104008H001000000000</t>
        </is>
      </c>
      <c r="K51" s="7">
        <f>HYPERLINK("https://mapwv.gov/parcel/?pid="&amp;J51,"View parcel")</f>
        <v/>
      </c>
      <c r="L51" s="2" t="inlineStr">
        <is>
          <t>59.77 AC LESS OG &amp; RDT SEAM HARDMAN RUN</t>
        </is>
      </c>
    </row>
    <row r="52">
      <c r="A52" s="2" t="inlineStr">
        <is>
          <t>DAUGHERTY ALLEN E</t>
        </is>
      </c>
      <c r="B52" s="2" t="inlineStr">
        <is>
          <t>6918 CHURCHVILLE RD CAMDEN 26338</t>
        </is>
      </c>
      <c r="C52" s="2" t="inlineStr">
        <is>
          <t>364 KUNST DR, WESTON, WV 26452</t>
        </is>
      </c>
      <c r="D52" s="2" t="inlineStr">
        <is>
          <t>03</t>
        </is>
      </c>
      <c r="E52" s="3" t="n">
        <v>94.90000000000001</v>
      </c>
      <c r="F52" s="3" t="n">
        <v>95.2</v>
      </c>
      <c r="G52" s="4" t="n">
        <v>9.84</v>
      </c>
      <c r="H52" s="5">
        <f>IF(E52=0,"",G52/E52)</f>
        <v/>
      </c>
      <c r="I52" s="6" t="n">
        <v>2202</v>
      </c>
      <c r="J52" s="2" t="inlineStr">
        <is>
          <t>2103003B001400000000</t>
        </is>
      </c>
      <c r="K52" s="7">
        <f>HYPERLINK("https://mapwv.gov/parcel/?pid="&amp;J52,"View parcel")</f>
        <v/>
      </c>
      <c r="L52" s="2" t="inlineStr">
        <is>
          <t>1/7 INT 94.75AC #2 WOLF PEN</t>
        </is>
      </c>
    </row>
    <row r="53">
      <c r="A53" s="2" t="inlineStr">
        <is>
          <t>SKAR NORMAN D JR &amp; DIANE L</t>
        </is>
      </c>
      <c r="B53" s="2" t="inlineStr">
        <is>
          <t>740 BUFFALO DR BUCKHANNON 26201</t>
        </is>
      </c>
      <c r="C53" s="2" t="inlineStr">
        <is>
          <t>740 BUFFALO DR, BUCKHANNON, WV 26201</t>
        </is>
      </c>
      <c r="D53" s="2" t="inlineStr">
        <is>
          <t>04</t>
        </is>
      </c>
      <c r="E53" s="3" t="n">
        <v>155.3</v>
      </c>
      <c r="F53" s="3" t="n">
        <v>156</v>
      </c>
      <c r="G53" s="4" t="n">
        <v>9.74</v>
      </c>
      <c r="H53" s="5">
        <f>IF(E53=0,"",G53/E53)</f>
        <v/>
      </c>
      <c r="I53" s="6" t="n">
        <v>2149</v>
      </c>
      <c r="J53" s="2" t="inlineStr">
        <is>
          <t>2104010G001900000000</t>
        </is>
      </c>
      <c r="K53" s="7">
        <f>HYPERLINK("https://mapwv.gov/parcel/?pid="&amp;J53,"View parcel")</f>
        <v/>
      </c>
      <c r="L53" s="2" t="inlineStr">
        <is>
          <t>184 AC BUCKHANNON RUN</t>
        </is>
      </c>
    </row>
    <row r="54">
      <c r="A54" s="2" t="inlineStr">
        <is>
          <t>JACKSON CRYSTAL DAWN</t>
        </is>
      </c>
      <c r="B54" s="2" t="inlineStr">
        <is>
          <t>2542 US HWY 19 S WESTON 26452</t>
        </is>
      </c>
      <c r="C54" s="2" t="inlineStr">
        <is>
          <t>500 DILLON ST, SAINT ALBANS, WV 25177</t>
        </is>
      </c>
      <c r="D54" s="2" t="inlineStr">
        <is>
          <t>02</t>
        </is>
      </c>
      <c r="E54" s="3" t="n">
        <v>40</v>
      </c>
      <c r="F54" s="3" t="n">
        <v>40.2</v>
      </c>
      <c r="G54" s="4" t="n">
        <v>9.720000000000001</v>
      </c>
      <c r="H54" s="5">
        <f>IF(E54=0,"",G54/E54)</f>
        <v/>
      </c>
      <c r="I54" s="6" t="n">
        <v>2113</v>
      </c>
      <c r="J54" s="2" t="inlineStr">
        <is>
          <t>2102006H002600000000</t>
        </is>
      </c>
      <c r="K54" s="7">
        <f>HYPERLINK("https://mapwv.gov/parcel/?pid="&amp;J54,"View parcel")</f>
        <v/>
      </c>
      <c r="L54" s="2" t="inlineStr">
        <is>
          <t>35.44 AC RUSH RUN</t>
        </is>
      </c>
    </row>
    <row r="55">
      <c r="A55" s="2" t="inlineStr">
        <is>
          <t>GAGNIER JOSEPH J</t>
        </is>
      </c>
      <c r="B55" s="2" t="inlineStr">
        <is>
          <t>629 BUTTERMILK RD IRELAND 26376</t>
        </is>
      </c>
      <c r="C55" s="2" t="inlineStr">
        <is>
          <t>4209 DOWNING ST, ANNANDALE, VA 22003</t>
        </is>
      </c>
      <c r="D55" s="2" t="inlineStr">
        <is>
          <t>01</t>
        </is>
      </c>
      <c r="E55" s="3" t="n">
        <v>100.7</v>
      </c>
      <c r="F55" s="3" t="n">
        <v>101.4</v>
      </c>
      <c r="G55" s="4" t="n">
        <v>9.609999999999999</v>
      </c>
      <c r="H55" s="5">
        <f>IF(E55=0,"",G55/E55)</f>
        <v/>
      </c>
      <c r="I55" s="6" t="n">
        <v>2119</v>
      </c>
      <c r="J55" s="2" t="inlineStr">
        <is>
          <t>2101008T000200000000</t>
        </is>
      </c>
      <c r="K55" s="7">
        <f>HYPERLINK("https://mapwv.gov/parcel/?pid="&amp;J55,"View parcel")</f>
        <v/>
      </c>
      <c r="L55" s="2" t="inlineStr">
        <is>
          <t>108.12 AC SURF GLADY FORK</t>
        </is>
      </c>
    </row>
    <row r="56">
      <c r="A56" s="2" t="inlineStr">
        <is>
          <t>SWISHER BRUCE E</t>
        </is>
      </c>
      <c r="B56" s="2" t="inlineStr">
        <is>
          <t>174 SWISHER RD WESTON 26452</t>
        </is>
      </c>
      <c r="C56" s="2" t="inlineStr">
        <is>
          <t>27 LYNN LN, SCOTT DEPOT, WV 25560</t>
        </is>
      </c>
      <c r="D56" s="2" t="inlineStr">
        <is>
          <t>04</t>
        </is>
      </c>
      <c r="E56" s="3" t="n">
        <v>77.8</v>
      </c>
      <c r="F56" s="3" t="n">
        <v>78.09999999999999</v>
      </c>
      <c r="G56" s="4" t="n">
        <v>9.35</v>
      </c>
      <c r="H56" s="5">
        <f>IF(E56=0,"",G56/E56)</f>
        <v/>
      </c>
      <c r="I56" s="6" t="n">
        <v>1998</v>
      </c>
      <c r="J56" s="2" t="inlineStr">
        <is>
          <t>2104010G001200000000</t>
        </is>
      </c>
      <c r="K56" s="7">
        <f>HYPERLINK("https://mapwv.gov/parcel/?pid="&amp;J56,"View parcel")</f>
        <v/>
      </c>
      <c r="L56" s="2" t="inlineStr">
        <is>
          <t>80 AC LAUREL LICK R-700</t>
        </is>
      </c>
    </row>
    <row r="57">
      <c r="A57" s="2" t="inlineStr">
        <is>
          <t>TRACEY HUBERT &amp; RACHEL</t>
        </is>
      </c>
      <c r="B57" s="2" t="inlineStr">
        <is>
          <t>4564 CLOVER FORK RD ORLANDO 26412</t>
        </is>
      </c>
      <c r="C57" s="2" t="inlineStr">
        <is>
          <t>PO BOX 94, BAYARD, WV 26707</t>
        </is>
      </c>
      <c r="D57" s="2" t="inlineStr">
        <is>
          <t>01</t>
        </is>
      </c>
      <c r="E57" s="3" t="n">
        <v>208.3</v>
      </c>
      <c r="F57" s="3" t="n">
        <v>209.7</v>
      </c>
      <c r="G57" s="4" t="n">
        <v>9.34</v>
      </c>
      <c r="H57" s="5">
        <f>IF(E57=0,"",G57/E57)</f>
        <v/>
      </c>
      <c r="I57" s="6" t="n">
        <v>2509</v>
      </c>
      <c r="J57" s="2" t="inlineStr">
        <is>
          <t>2101005Q001000000000</t>
        </is>
      </c>
      <c r="K57" s="7">
        <f>HYPERLINK("https://mapwv.gov/parcel/?pid="&amp;J57,"View parcel")</f>
        <v/>
      </c>
      <c r="L57" s="2" t="inlineStr">
        <is>
          <t>179.75 AC SURF CLOVER FORK</t>
        </is>
      </c>
    </row>
    <row r="58">
      <c r="A58" s="2" t="inlineStr">
        <is>
          <t>MCLAUGHLIN JACQUELINE</t>
        </is>
      </c>
      <c r="B58" s="2" t="inlineStr">
        <is>
          <t>1656 CROOKED FORK RD WESTON 26452</t>
        </is>
      </c>
      <c r="C58" s="2" t="inlineStr">
        <is>
          <t>1033 LOVEBERRY RUN RD, WESTON, WV 26452</t>
        </is>
      </c>
      <c r="D58" s="2" t="inlineStr">
        <is>
          <t>02</t>
        </is>
      </c>
      <c r="E58" s="3" t="n">
        <v>113.5</v>
      </c>
      <c r="F58" s="3" t="n">
        <v>114.1</v>
      </c>
      <c r="G58" s="4" t="n">
        <v>9.26</v>
      </c>
      <c r="H58" s="5">
        <f>IF(E58=0,"",G58/E58)</f>
        <v/>
      </c>
      <c r="I58" s="6" t="n">
        <v>2027</v>
      </c>
      <c r="J58" s="2" t="inlineStr">
        <is>
          <t>2102005K000400000000</t>
        </is>
      </c>
      <c r="K58" s="7">
        <f>HYPERLINK("https://mapwv.gov/parcel/?pid="&amp;J58,"View parcel")</f>
        <v/>
      </c>
      <c r="L58" s="2" t="inlineStr">
        <is>
          <t>1/3 INT 104 AC SURF CROOKED RU</t>
        </is>
      </c>
    </row>
    <row r="59">
      <c r="A59" s="2" t="inlineStr">
        <is>
          <t>TAYLOR DONALD WAYNE</t>
        </is>
      </c>
      <c r="B59" s="2" t="inlineStr">
        <is>
          <t>1174 BUCKHANNON RUN RD BUCKHANNON 26201</t>
        </is>
      </c>
      <c r="C59" s="2" t="inlineStr">
        <is>
          <t>604 SALEM CHURCH RD, MAIDEN, NC 28650</t>
        </is>
      </c>
      <c r="D59" s="2" t="inlineStr">
        <is>
          <t>04</t>
        </is>
      </c>
      <c r="E59" s="3" t="n">
        <v>72.59999999999999</v>
      </c>
      <c r="F59" s="3" t="n">
        <v>72.90000000000001</v>
      </c>
      <c r="G59" s="4" t="n">
        <v>9.140000000000001</v>
      </c>
      <c r="H59" s="5">
        <f>IF(E59=0,"",G59/E59)</f>
        <v/>
      </c>
      <c r="I59" s="6" t="n">
        <v>2000</v>
      </c>
      <c r="J59" s="2" t="inlineStr">
        <is>
          <t>2104010F002600000000</t>
        </is>
      </c>
      <c r="K59" s="7">
        <f>HYPERLINK("https://mapwv.gov/parcel/?pid="&amp;J59,"View parcel")</f>
        <v/>
      </c>
      <c r="L59" s="2" t="inlineStr">
        <is>
          <t>1/2 INT 79.09 AC BUCKHANNON RU</t>
        </is>
      </c>
    </row>
    <row r="60">
      <c r="A60" s="2" t="inlineStr">
        <is>
          <t>FAHEY GEORGE C JR</t>
        </is>
      </c>
      <c r="B60" s="2" t="inlineStr">
        <is>
          <t>CHURCHVILLE RD CAMDEN 26338</t>
        </is>
      </c>
      <c r="C60" s="2" t="inlineStr">
        <is>
          <t>JOHN T FAHEY, 3006 FALLEN OAK RD, MORGANTOWN, WV 26508</t>
        </is>
      </c>
      <c r="D60" s="2" t="inlineStr">
        <is>
          <t>03</t>
        </is>
      </c>
      <c r="E60" s="3" t="n">
        <v>164.9</v>
      </c>
      <c r="F60" s="3" t="n">
        <v>165.4</v>
      </c>
      <c r="G60" s="4" t="n">
        <v>9.09</v>
      </c>
      <c r="H60" s="5">
        <f>IF(E60=0,"",G60/E60)</f>
        <v/>
      </c>
      <c r="I60" s="6" t="n">
        <v>1991</v>
      </c>
      <c r="J60" s="2" t="inlineStr">
        <is>
          <t>2103003C000800000000</t>
        </is>
      </c>
      <c r="K60" s="7">
        <f>HYPERLINK("https://mapwv.gov/parcel/?pid="&amp;J60,"View parcel")</f>
        <v/>
      </c>
      <c r="L60" s="2" t="inlineStr">
        <is>
          <t>155.0 AC SURF RH FREEMANS CRK</t>
        </is>
      </c>
    </row>
    <row r="61">
      <c r="A61" s="2" t="inlineStr">
        <is>
          <t>COLE JOHN ANDREW &amp; STACHIE M</t>
        </is>
      </c>
      <c r="B61" s="2" t="inlineStr">
        <is>
          <t>CHURCHVILLE RD CAMDEN 26338</t>
        </is>
      </c>
      <c r="C61" s="2" t="inlineStr">
        <is>
          <t>3311 CHURCHVILLE RD, CAMDEN, WV 26338</t>
        </is>
      </c>
      <c r="D61" s="2" t="inlineStr">
        <is>
          <t>03</t>
        </is>
      </c>
      <c r="E61" s="3" t="n">
        <v>232.5</v>
      </c>
      <c r="F61" s="3" t="n">
        <v>233.3</v>
      </c>
      <c r="G61" s="4" t="n">
        <v>8.76</v>
      </c>
      <c r="H61" s="5">
        <f>IF(E61=0,"",G61/E61)</f>
        <v/>
      </c>
      <c r="I61" s="6" t="n">
        <v>1909</v>
      </c>
      <c r="J61" s="2" t="inlineStr">
        <is>
          <t>2103004D002800000000</t>
        </is>
      </c>
      <c r="K61" s="7">
        <f>HYPERLINK("https://mapwv.gov/parcel/?pid="&amp;J61,"View parcel")</f>
        <v/>
      </c>
      <c r="L61" s="2" t="inlineStr">
        <is>
          <t>251.0 AC SURF FINK</t>
        </is>
      </c>
    </row>
    <row r="62">
      <c r="A62" s="2" t="inlineStr">
        <is>
          <t>MOLES JIMMIE &amp; ROSELLA M</t>
        </is>
      </c>
      <c r="B62" s="2" t="inlineStr">
        <is>
          <t>GREEN HILL RD IRELAND 26376</t>
        </is>
      </c>
      <c r="C62" s="2" t="inlineStr">
        <is>
          <t>895 RICHARD FORK RD, ELKVIEW, WV 25071</t>
        </is>
      </c>
      <c r="D62" s="2" t="inlineStr">
        <is>
          <t>01</t>
        </is>
      </c>
      <c r="E62" s="3" t="n">
        <v>69.2</v>
      </c>
      <c r="F62" s="3" t="n">
        <v>69.7</v>
      </c>
      <c r="G62" s="4" t="n">
        <v>8.74</v>
      </c>
      <c r="H62" s="5">
        <f>IF(E62=0,"",G62/E62)</f>
        <v/>
      </c>
      <c r="I62" s="6" t="n">
        <v>1913</v>
      </c>
      <c r="J62" s="2" t="inlineStr">
        <is>
          <t>2101007T000300000000</t>
        </is>
      </c>
      <c r="K62" s="7">
        <f>HYPERLINK("https://mapwv.gov/parcel/?pid="&amp;J62,"View parcel")</f>
        <v/>
      </c>
      <c r="L62" s="2" t="inlineStr">
        <is>
          <t>71.0 AC SURF GLADY FORK</t>
        </is>
      </c>
    </row>
    <row r="63">
      <c r="A63" s="2" t="inlineStr">
        <is>
          <t>REINHARDT RICHARD ALLAN JR</t>
        </is>
      </c>
      <c r="B63" s="2" t="inlineStr">
        <is>
          <t>2370 INDIAN FORK RD ORLANDO 26412</t>
        </is>
      </c>
      <c r="C63" s="2" t="inlineStr">
        <is>
          <t>401 PRAIRIE LN, FREMONT, IN 46737</t>
        </is>
      </c>
      <c r="D63" s="2" t="inlineStr">
        <is>
          <t>02</t>
        </is>
      </c>
      <c r="E63" s="3" t="n">
        <v>90.7</v>
      </c>
      <c r="F63" s="3" t="n">
        <v>91.2</v>
      </c>
      <c r="G63" s="4" t="n">
        <v>8.74</v>
      </c>
      <c r="H63" s="5">
        <f>IF(E63=0,"",G63/E63)</f>
        <v/>
      </c>
      <c r="I63" s="6" t="n">
        <v>1907</v>
      </c>
      <c r="J63" s="2" t="inlineStr">
        <is>
          <t>2102004L000400010000</t>
        </is>
      </c>
      <c r="K63" s="7">
        <f>HYPERLINK("https://mapwv.gov/parcel/?pid="&amp;J63,"View parcel")</f>
        <v/>
      </c>
      <c r="L63" s="2" t="inlineStr">
        <is>
          <t>91.14 AC SURF INDIAN FORK</t>
        </is>
      </c>
    </row>
    <row r="64">
      <c r="A64" s="2" t="inlineStr">
        <is>
          <t>POLING ALEXANDER E &amp; DEBORAH A</t>
        </is>
      </c>
      <c r="B64" s="2" t="inlineStr">
        <is>
          <t>MUD LICK RD WESTON 26452</t>
        </is>
      </c>
      <c r="C64" s="2" t="inlineStr">
        <is>
          <t>910 GLADY FORK RD, WESTON, WV 26452</t>
        </is>
      </c>
      <c r="D64" s="2" t="inlineStr">
        <is>
          <t>04</t>
        </is>
      </c>
      <c r="E64" s="3" t="n">
        <v>110.6</v>
      </c>
      <c r="F64" s="3" t="n">
        <v>111.1</v>
      </c>
      <c r="G64" s="4" t="n">
        <v>8.73</v>
      </c>
      <c r="H64" s="5">
        <f>IF(E64=0,"",G64/E64)</f>
        <v/>
      </c>
      <c r="I64" s="6" t="n">
        <v>1862</v>
      </c>
      <c r="J64" s="2" t="inlineStr">
        <is>
          <t>2104008H000400000000</t>
        </is>
      </c>
      <c r="K64" s="7">
        <f>HYPERLINK("https://mapwv.gov/parcel/?pid="&amp;J64,"View parcel")</f>
        <v/>
      </c>
      <c r="L64" s="2" t="inlineStr">
        <is>
          <t>116.75 AC SURF MUD LICK</t>
        </is>
      </c>
    </row>
    <row r="65">
      <c r="A65" s="2" t="inlineStr">
        <is>
          <t>LOWE SHARON JEANNETTE &amp; DIANA A</t>
        </is>
      </c>
      <c r="B65" s="2" t="inlineStr">
        <is>
          <t>ROCK RUN RD WESTON 26452</t>
        </is>
      </c>
      <c r="C65" s="2" t="inlineStr">
        <is>
          <t>C/O DIANA R LOWE, 1144 WATSON ST, AURORA, IL 60505</t>
        </is>
      </c>
      <c r="D65" s="2" t="inlineStr">
        <is>
          <t>02</t>
        </is>
      </c>
      <c r="E65" s="3" t="n">
        <v>75.8</v>
      </c>
      <c r="F65" s="3" t="n">
        <v>76.2</v>
      </c>
      <c r="G65" s="4" t="n">
        <v>8.69</v>
      </c>
      <c r="H65" s="5">
        <f>IF(E65=0,"",G65/E65)</f>
        <v/>
      </c>
      <c r="I65" s="6" t="n">
        <v>1901</v>
      </c>
      <c r="J65" s="2" t="inlineStr">
        <is>
          <t>2102003J003200000000</t>
        </is>
      </c>
      <c r="K65" s="7">
        <f>HYPERLINK("https://mapwv.gov/parcel/?pid="&amp;J65,"View parcel")</f>
        <v/>
      </c>
      <c r="L65" s="2" t="inlineStr">
        <is>
          <t>80.92 AC SURF ROCK RUN</t>
        </is>
      </c>
    </row>
    <row r="66">
      <c r="A66" s="2" t="inlineStr">
        <is>
          <t>HYPES PAMELA J &amp; LESLIE M</t>
        </is>
      </c>
      <c r="B66" s="2" t="inlineStr">
        <is>
          <t>125 BRUSH RUN RD ORLANDO 26412</t>
        </is>
      </c>
      <c r="C66" s="2" t="inlineStr">
        <is>
          <t>125 BRUSH RUN RD, ORLANDO, WV 26412</t>
        </is>
      </c>
      <c r="D66" s="2" t="inlineStr">
        <is>
          <t>02</t>
        </is>
      </c>
      <c r="E66" s="3" t="n">
        <v>127.1</v>
      </c>
      <c r="F66" s="3" t="n">
        <v>127.8</v>
      </c>
      <c r="G66" s="4" t="n">
        <v>8.67</v>
      </c>
      <c r="H66" s="5">
        <f>IF(E66=0,"",G66/E66)</f>
        <v/>
      </c>
      <c r="I66" s="6" t="n">
        <v>1900</v>
      </c>
      <c r="J66" s="2" t="inlineStr">
        <is>
          <t>2102004L001300000000</t>
        </is>
      </c>
      <c r="K66" s="7">
        <f>HYPERLINK("https://mapwv.gov/parcel/?pid="&amp;J66,"View parcel")</f>
        <v/>
      </c>
      <c r="L66" s="2" t="inlineStr">
        <is>
          <t>125 AC SURF INDIAN FORK</t>
        </is>
      </c>
    </row>
    <row r="67">
      <c r="A67" s="2" t="inlineStr">
        <is>
          <t>SCOTT JAMES M</t>
        </is>
      </c>
      <c r="B67" s="2" t="inlineStr">
        <is>
          <t>2596 US HWY 19 S WESTON 26452</t>
        </is>
      </c>
      <c r="C67" s="2" t="inlineStr">
        <is>
          <t>23582 S SHORE DR, EDWARDSBURG, MI 49112</t>
        </is>
      </c>
      <c r="D67" s="2" t="inlineStr">
        <is>
          <t>02</t>
        </is>
      </c>
      <c r="E67" s="3" t="n">
        <v>45</v>
      </c>
      <c r="F67" s="3" t="n">
        <v>45.2</v>
      </c>
      <c r="G67" s="4" t="n">
        <v>8.609999999999999</v>
      </c>
      <c r="H67" s="5">
        <f>IF(E67=0,"",G67/E67)</f>
        <v/>
      </c>
      <c r="I67" s="6" t="n">
        <v>2256</v>
      </c>
      <c r="J67" s="2" t="inlineStr">
        <is>
          <t>2102006H002400000000</t>
        </is>
      </c>
      <c r="K67" s="7">
        <f>HYPERLINK("https://mapwv.gov/parcel/?pid="&amp;J67,"View parcel")</f>
        <v/>
      </c>
      <c r="L67" s="2" t="inlineStr">
        <is>
          <t>1/2 OF 45.99 AC SURF RUSH RUN</t>
        </is>
      </c>
    </row>
    <row r="68">
      <c r="A68" s="2" t="inlineStr">
        <is>
          <t>KOPP FAMILY IRREVOCABLE TRUST DATED MARCH 13, 2023</t>
        </is>
      </c>
      <c r="B68" s="2" t="inlineStr">
        <is>
          <t>COPLEY RD WESTON 26452</t>
        </is>
      </c>
      <c r="C68" s="2" t="inlineStr">
        <is>
          <t>C/O DAINELLE PAULK TRUSTEE, 8 LINDALE ST, BRIDGEPORT, WV 26330</t>
        </is>
      </c>
      <c r="D68" s="2" t="inlineStr">
        <is>
          <t>02</t>
        </is>
      </c>
      <c r="E68" s="3" t="n">
        <v>106.2</v>
      </c>
      <c r="F68" s="3" t="n">
        <v>106.7</v>
      </c>
      <c r="G68" s="4" t="n">
        <v>8.58</v>
      </c>
      <c r="H68" s="5">
        <f>IF(E68=0,"",G68/E68)</f>
        <v/>
      </c>
      <c r="I68" s="6" t="n">
        <v>1878</v>
      </c>
      <c r="J68" s="2" t="inlineStr">
        <is>
          <t>2102003J002500000000</t>
        </is>
      </c>
      <c r="K68" s="7">
        <f>HYPERLINK("https://mapwv.gov/parcel/?pid="&amp;J68,"View parcel")</f>
        <v/>
      </c>
      <c r="L68" s="2" t="inlineStr">
        <is>
          <t>5/6 INT 103 AC SURF SAND FORK</t>
        </is>
      </c>
    </row>
    <row r="69">
      <c r="A69" s="2" t="inlineStr">
        <is>
          <t>GUM GARNETT A TRUST</t>
        </is>
      </c>
      <c r="B69" s="2" t="inlineStr">
        <is>
          <t>FREEMANS CREEK RD CAMDEN 26338</t>
        </is>
      </c>
      <c r="C69" s="2" t="inlineStr">
        <is>
          <t>KATHY I JAMES, 385 CHURCHVILLE RD, CAMDEN, WV 26338</t>
        </is>
      </c>
      <c r="D69" s="2" t="inlineStr">
        <is>
          <t>03</t>
        </is>
      </c>
      <c r="E69" s="3" t="n">
        <v>127.2</v>
      </c>
      <c r="F69" s="3" t="n">
        <v>127.6</v>
      </c>
      <c r="G69" s="4" t="n">
        <v>8.58</v>
      </c>
      <c r="H69" s="5">
        <f>IF(E69=0,"",G69/E69)</f>
        <v/>
      </c>
      <c r="I69" s="6" t="n">
        <v>2457</v>
      </c>
      <c r="J69" s="2" t="inlineStr">
        <is>
          <t>2103004D004200000000</t>
        </is>
      </c>
      <c r="K69" s="7">
        <f>HYPERLINK("https://mapwv.gov/parcel/?pid="&amp;J69,"View parcel")</f>
        <v/>
      </c>
      <c r="L69" s="2" t="inlineStr">
        <is>
          <t>138.25 AC SURF FINK</t>
        </is>
      </c>
    </row>
    <row r="70">
      <c r="A70" s="2" t="inlineStr">
        <is>
          <t>CHURCH ST BERNARDS PARSONAGE</t>
        </is>
      </c>
      <c r="B70" s="2" t="inlineStr">
        <is>
          <t>ROCK RUN RD WESTON 26452</t>
        </is>
      </c>
      <c r="C70" s="2" t="inlineStr">
        <is>
          <t>222 CENTER AVE, WESTON, WV 26452</t>
        </is>
      </c>
      <c r="D70" s="2" t="inlineStr">
        <is>
          <t>02</t>
        </is>
      </c>
      <c r="E70" s="3" t="n">
        <v>89.09999999999999</v>
      </c>
      <c r="F70" s="3" t="n">
        <v>89.5</v>
      </c>
      <c r="G70" s="4" t="n">
        <v>8.539999999999999</v>
      </c>
      <c r="H70" s="5">
        <f>IF(E70=0,"",G70/E70)</f>
        <v/>
      </c>
      <c r="I70" s="6" t="n">
        <v>1901</v>
      </c>
      <c r="J70" s="2" t="inlineStr">
        <is>
          <t>2102004J000300000000</t>
        </is>
      </c>
      <c r="K70" s="7">
        <f>HYPERLINK("https://mapwv.gov/parcel/?pid="&amp;J70,"View parcel")</f>
        <v/>
      </c>
      <c r="L70" s="2" t="inlineStr">
        <is>
          <t>100.0 AC LOVEBERRY ALAMCO 1701 M-1598</t>
        </is>
      </c>
    </row>
    <row r="71">
      <c r="A71" s="2" t="inlineStr">
        <is>
          <t>BENNETT CHARLES E</t>
        </is>
      </c>
      <c r="B71" s="2" t="inlineStr">
        <is>
          <t>CLOVER FORK RD ORLANDO 26412</t>
        </is>
      </c>
      <c r="C71" s="2" t="inlineStr">
        <is>
          <t>3498 CLOVER FORK RD, ORLANDO, WV 26412</t>
        </is>
      </c>
      <c r="D71" s="2" t="inlineStr">
        <is>
          <t>01</t>
        </is>
      </c>
      <c r="E71" s="3" t="n">
        <v>68.7</v>
      </c>
      <c r="F71" s="3" t="n">
        <v>69.09999999999999</v>
      </c>
      <c r="G71" s="4" t="n">
        <v>8.49</v>
      </c>
      <c r="H71" s="5">
        <f>IF(E71=0,"",G71/E71)</f>
        <v/>
      </c>
      <c r="I71" s="6" t="n">
        <v>1968</v>
      </c>
      <c r="J71" s="2" t="inlineStr">
        <is>
          <t>2101005P005900000000</t>
        </is>
      </c>
      <c r="K71" s="7">
        <f>HYPERLINK("https://mapwv.gov/parcel/?pid="&amp;J71,"View parcel")</f>
        <v/>
      </c>
      <c r="L71" s="2" t="inlineStr">
        <is>
          <t>3/8 71.50 FEE CLOVER FORK</t>
        </is>
      </c>
    </row>
    <row r="72">
      <c r="A72" s="2" t="inlineStr">
        <is>
          <t>LYNCH FOREST H  ETAL</t>
        </is>
      </c>
      <c r="B72" s="2" t="inlineStr">
        <is>
          <t>OLD ROUTE 33 WESTON 26452</t>
        </is>
      </c>
      <c r="C72" s="2" t="inlineStr">
        <is>
          <t>244 FAIRVIEW AVE, BECKLEY, WV 25801</t>
        </is>
      </c>
      <c r="D72" s="2" t="inlineStr">
        <is>
          <t>04</t>
        </is>
      </c>
      <c r="E72" s="3" t="n">
        <v>170</v>
      </c>
      <c r="F72" s="3" t="n">
        <v>170.7</v>
      </c>
      <c r="G72" s="4" t="n">
        <v>8.470000000000001</v>
      </c>
      <c r="H72" s="5">
        <f>IF(E72=0,"",G72/E72)</f>
        <v/>
      </c>
      <c r="I72" s="6" t="n">
        <v>1697</v>
      </c>
      <c r="J72" s="2" t="inlineStr">
        <is>
          <t>2104009H000200000000</t>
        </is>
      </c>
      <c r="K72" s="7">
        <f>HYPERLINK("https://mapwv.gov/parcel/?pid="&amp;J72,"View parcel")</f>
        <v/>
      </c>
      <c r="L72" s="2" t="inlineStr">
        <is>
          <t>179.55 AC STONE COAL UNION DRILLING-MM LILLY M-965 C-4250</t>
        </is>
      </c>
    </row>
    <row r="73">
      <c r="A73" s="2" t="inlineStr">
        <is>
          <t>BARGER LARRY S &amp; BETH ANN</t>
        </is>
      </c>
      <c r="B73" s="2" t="inlineStr">
        <is>
          <t>WOLF PEN RD CRAWFORD 26343</t>
        </is>
      </c>
      <c r="C73" s="2" t="inlineStr">
        <is>
          <t>169 MAPLE LN, ELKINS, WV 26241</t>
        </is>
      </c>
      <c r="D73" s="2" t="inlineStr">
        <is>
          <t>01</t>
        </is>
      </c>
      <c r="E73" s="3" t="n">
        <v>54.6</v>
      </c>
      <c r="F73" s="3" t="n">
        <v>55</v>
      </c>
      <c r="G73" s="4" t="n">
        <v>8.289999999999999</v>
      </c>
      <c r="H73" s="5">
        <f>IF(E73=0,"",G73/E73)</f>
        <v/>
      </c>
      <c r="I73" s="6" t="n">
        <v>1832</v>
      </c>
      <c r="J73" s="2" t="inlineStr">
        <is>
          <t>2101008Q004900000000</t>
        </is>
      </c>
      <c r="K73" s="7">
        <f>HYPERLINK("https://mapwv.gov/parcel/?pid="&amp;J73,"View parcel")</f>
        <v/>
      </c>
      <c r="L73" s="2" t="inlineStr">
        <is>
          <t>57.75 AC SURF WOLF PEN</t>
        </is>
      </c>
    </row>
    <row r="74">
      <c r="A74" s="2" t="inlineStr">
        <is>
          <t>FRIEND DAVID A</t>
        </is>
      </c>
      <c r="B74" s="2" t="inlineStr">
        <is>
          <t>BUCKHANNON RUN RD BUCKHANNON 26201</t>
        </is>
      </c>
      <c r="C74" s="2" t="inlineStr">
        <is>
          <t>10218 MARKEN RD, KIEL, WI 53042</t>
        </is>
      </c>
      <c r="D74" s="2" t="inlineStr">
        <is>
          <t>04</t>
        </is>
      </c>
      <c r="E74" s="3" t="n">
        <v>87.7</v>
      </c>
      <c r="F74" s="3" t="n">
        <v>88</v>
      </c>
      <c r="G74" s="4" t="n">
        <v>8.24</v>
      </c>
      <c r="H74" s="5">
        <f>IF(E74=0,"",G74/E74)</f>
        <v/>
      </c>
      <c r="I74" s="6" t="n">
        <v>1821</v>
      </c>
      <c r="J74" s="2" t="inlineStr">
        <is>
          <t>2104010G002600000000</t>
        </is>
      </c>
      <c r="K74" s="7">
        <f>HYPERLINK("https://mapwv.gov/parcel/?pid="&amp;J74,"View parcel")</f>
        <v/>
      </c>
      <c r="L74" s="2" t="inlineStr">
        <is>
          <t>1/3 INT 96.73 AC SURF&amp; 101.75 SWIFT-FRIEND 1 BUCKHANNON RUN</t>
        </is>
      </c>
    </row>
    <row r="75">
      <c r="A75" s="2" t="inlineStr">
        <is>
          <t>KEITH CAROLYNN, REBECCA MOORE, GERALD, RICHARD &amp; ERMINE WADE,</t>
        </is>
      </c>
      <c r="B75" s="2" t="inlineStr">
        <is>
          <t>FINK CREEK RD CAMDEN 26338</t>
        </is>
      </c>
      <c r="C75" s="2" t="inlineStr">
        <is>
          <t>LISA PETHTEL &amp; CHARLES SUMPTER, 254 DUSK CAMP RUN RD, SAND FORK, WV 26430</t>
        </is>
      </c>
      <c r="D75" s="2" t="inlineStr">
        <is>
          <t>03</t>
        </is>
      </c>
      <c r="E75" s="3" t="n">
        <v>103.2</v>
      </c>
      <c r="F75" s="3" t="n">
        <v>103.5</v>
      </c>
      <c r="G75" s="4" t="n">
        <v>8.220000000000001</v>
      </c>
      <c r="H75" s="5">
        <f>IF(E75=0,"",G75/E75)</f>
        <v/>
      </c>
      <c r="I75" s="6" t="n">
        <v>1802</v>
      </c>
      <c r="J75" s="2" t="inlineStr">
        <is>
          <t>2103002C002000000000</t>
        </is>
      </c>
      <c r="K75" s="7">
        <f>HYPERLINK("https://mapwv.gov/parcel/?pid="&amp;J75,"View parcel")</f>
        <v/>
      </c>
      <c r="L75" s="2" t="inlineStr">
        <is>
          <t>108.25 AC SURF FINK RUN</t>
        </is>
      </c>
    </row>
    <row r="76">
      <c r="A76" s="2" t="inlineStr">
        <is>
          <t>HAWKINS THOMAS E &amp; TERRI E</t>
        </is>
      </c>
      <c r="B76" s="2" t="inlineStr">
        <is>
          <t>7823 7865 &amp;7847 US HIGHWAY 19 N JANE LEW 26378</t>
        </is>
      </c>
      <c r="C76" s="2" t="inlineStr">
        <is>
          <t xml:space="preserve">7865 US HIGHWAY 19 N, </t>
        </is>
      </c>
      <c r="D76" s="2" t="inlineStr">
        <is>
          <t>04</t>
        </is>
      </c>
      <c r="E76" s="3" t="n">
        <v>92.90000000000001</v>
      </c>
      <c r="F76" s="3" t="n">
        <v>93.2</v>
      </c>
      <c r="G76" s="4" t="n">
        <v>8.210000000000001</v>
      </c>
      <c r="H76" s="5">
        <f>IF(E76=0,"",G76/E76)</f>
        <v/>
      </c>
      <c r="I76" s="6" t="n">
        <v>1802</v>
      </c>
      <c r="J76" s="2" t="inlineStr">
        <is>
          <t>2104008B000500000000</t>
        </is>
      </c>
      <c r="K76" s="7">
        <f>HYPERLINK("https://mapwv.gov/parcel/?pid="&amp;J76,"View parcel")</f>
        <v/>
      </c>
      <c r="L76" s="2" t="inlineStr">
        <is>
          <t>95.88 AC FEE &amp; 1/4 OF 40.62 AC COG  HACKERS CREEK</t>
        </is>
      </c>
    </row>
    <row r="77">
      <c r="A77" s="2" t="inlineStr">
        <is>
          <t>FAHEY JOSEPH M &amp; KATHLEEN V &amp; SHANNON E</t>
        </is>
      </c>
      <c r="B77" s="2" t="inlineStr">
        <is>
          <t>RIGHT FREEMANS CREEK RD CAMDEN 26338</t>
        </is>
      </c>
      <c r="C77" s="2" t="inlineStr">
        <is>
          <t>175 S BROADLEIGH RD, COLUMBUS, OH 43209</t>
        </is>
      </c>
      <c r="D77" s="2" t="inlineStr">
        <is>
          <t>03</t>
        </is>
      </c>
      <c r="E77" s="3" t="n">
        <v>98.40000000000001</v>
      </c>
      <c r="F77" s="3" t="n">
        <v>98.7</v>
      </c>
      <c r="G77" s="4" t="n">
        <v>8.15</v>
      </c>
      <c r="H77" s="5">
        <f>IF(E77=0,"",G77/E77)</f>
        <v/>
      </c>
      <c r="I77" s="6" t="n">
        <v>1777</v>
      </c>
      <c r="J77" s="2" t="inlineStr">
        <is>
          <t>2103004B000200000000</t>
        </is>
      </c>
      <c r="K77" s="7">
        <f>HYPERLINK("https://mapwv.gov/parcel/?pid="&amp;J77,"View parcel")</f>
        <v/>
      </c>
      <c r="L77" s="2" t="inlineStr">
        <is>
          <t>109.5 AC R H FREEMANS CREEK 1/12 INTEREST</t>
        </is>
      </c>
    </row>
    <row r="78">
      <c r="A78" s="2" t="inlineStr">
        <is>
          <t>MORGAN JOHN W</t>
        </is>
      </c>
      <c r="B78" s="2" t="inlineStr">
        <is>
          <t>667 KELLEY LN JANE LEW 26378</t>
        </is>
      </c>
      <c r="C78" s="2" t="inlineStr">
        <is>
          <t>549 KELLEY LN, JANE LEW, WV 26378</t>
        </is>
      </c>
      <c r="D78" s="2" t="inlineStr">
        <is>
          <t>03</t>
        </is>
      </c>
      <c r="E78" s="3" t="n">
        <v>56.4</v>
      </c>
      <c r="F78" s="3" t="n">
        <v>56.5</v>
      </c>
      <c r="G78" s="4" t="n">
        <v>8.119999999999999</v>
      </c>
      <c r="H78" s="5">
        <f>IF(E78=0,"",G78/E78)</f>
        <v/>
      </c>
      <c r="I78" s="6" t="n">
        <v>1767</v>
      </c>
      <c r="J78" s="2" t="inlineStr">
        <is>
          <t>2103004B004700000000</t>
        </is>
      </c>
      <c r="K78" s="7">
        <f>HYPERLINK("https://mapwv.gov/parcel/?pid="&amp;J78,"View parcel")</f>
        <v/>
      </c>
      <c r="L78" s="2" t="inlineStr">
        <is>
          <t>56.5 AC SAND FORK KINCHELOE</t>
        </is>
      </c>
    </row>
    <row r="79">
      <c r="A79" s="2" t="inlineStr">
        <is>
          <t>PARKER BOBBY &amp; MICHAEL</t>
        </is>
      </c>
      <c r="B79" s="2" t="inlineStr">
        <is>
          <t>COVE LICK RD WESTON 26452</t>
        </is>
      </c>
      <c r="C79" s="2" t="inlineStr">
        <is>
          <t>201 COVE LICK RD, WESTON, WV 26452</t>
        </is>
      </c>
      <c r="D79" s="2" t="inlineStr">
        <is>
          <t>02</t>
        </is>
      </c>
      <c r="E79" s="3" t="n">
        <v>79.8</v>
      </c>
      <c r="F79" s="3" t="n">
        <v>80.09999999999999</v>
      </c>
      <c r="G79" s="4" t="n">
        <v>8.109999999999999</v>
      </c>
      <c r="H79" s="5">
        <f>IF(E79=0,"",G79/E79)</f>
        <v/>
      </c>
      <c r="I79" s="6" t="n">
        <v>1783</v>
      </c>
      <c r="J79" s="2" t="inlineStr">
        <is>
          <t>2102002J003100000000</t>
        </is>
      </c>
      <c r="K79" s="7">
        <f>HYPERLINK("https://mapwv.gov/parcel/?pid="&amp;J79,"View parcel")</f>
        <v/>
      </c>
      <c r="L79" s="2" t="inlineStr">
        <is>
          <t>74.02 AC SURF COVE LICK</t>
        </is>
      </c>
    </row>
    <row r="80">
      <c r="A80" s="2" t="inlineStr">
        <is>
          <t>METZGAR JAMES DAVID &amp; AVANELL N.CAROLYN METZGAR LIFE ESTATE</t>
        </is>
      </c>
      <c r="B80" s="2" t="inlineStr">
        <is>
          <t>3280 3284 CHURCHVILLE RD CAMDEN 26338</t>
        </is>
      </c>
      <c r="C80" s="2" t="inlineStr">
        <is>
          <t>995 LOCUST GROVE RD, COOKEVILLE, TN 38501</t>
        </is>
      </c>
      <c r="D80" s="2" t="inlineStr">
        <is>
          <t>03</t>
        </is>
      </c>
      <c r="E80" s="3" t="n">
        <v>70.3</v>
      </c>
      <c r="F80" s="3" t="n">
        <v>70.5</v>
      </c>
      <c r="G80" s="4" t="n">
        <v>7.88</v>
      </c>
      <c r="H80" s="5">
        <f>IF(E80=0,"",G80/E80)</f>
        <v/>
      </c>
      <c r="I80" s="6" t="n">
        <v>1741</v>
      </c>
      <c r="J80" s="2" t="inlineStr">
        <is>
          <t>2103004D003300000000</t>
        </is>
      </c>
      <c r="K80" s="7">
        <f>HYPERLINK("https://mapwv.gov/parcel/?pid="&amp;J80,"View parcel")</f>
        <v/>
      </c>
      <c r="L80" s="2" t="inlineStr">
        <is>
          <t>67.2 AC SURF FINK</t>
        </is>
      </c>
    </row>
    <row r="81">
      <c r="A81" s="2" t="inlineStr">
        <is>
          <t>MIKE ROSS INC</t>
        </is>
      </c>
      <c r="B81" s="2" t="inlineStr">
        <is>
          <t>ABBOTTS RUN RD HORNER 26372</t>
        </is>
      </c>
      <c r="C81" s="2" t="inlineStr">
        <is>
          <t>PO BOX 219, COALTON, WV 26257</t>
        </is>
      </c>
      <c r="D81" s="2" t="inlineStr">
        <is>
          <t>06</t>
        </is>
      </c>
      <c r="E81" s="3" t="n">
        <v>82.40000000000001</v>
      </c>
      <c r="F81" s="3" t="n">
        <v>82.8</v>
      </c>
      <c r="G81" s="4" t="n">
        <v>7.88</v>
      </c>
      <c r="H81" s="5">
        <f>IF(E81=0,"",G81/E81)</f>
        <v/>
      </c>
      <c r="I81" s="6" t="n">
        <v>2033</v>
      </c>
      <c r="J81" s="2" t="inlineStr">
        <is>
          <t>2106009H003200010000</t>
        </is>
      </c>
      <c r="K81" s="7">
        <f>HYPERLINK("https://mapwv.gov/parcel/?pid="&amp;J81,"View parcel")</f>
        <v/>
      </c>
      <c r="L81" s="2" t="inlineStr">
        <is>
          <t>73.09 AC SURF ABBOTTS RUN LOTS 35-A &amp; 36-A</t>
        </is>
      </c>
    </row>
    <row r="82">
      <c r="A82" s="2" t="inlineStr">
        <is>
          <t>UNITED STATES OF AMERICA</t>
        </is>
      </c>
      <c r="B82" s="2" t="inlineStr">
        <is>
          <t>I79 INTERSTATE WESTON 26452</t>
        </is>
      </c>
      <c r="C82" s="2" t="inlineStr">
        <is>
          <t>441 G ST, WASHINGTON, DC 20003</t>
        </is>
      </c>
      <c r="D82" s="2" t="inlineStr">
        <is>
          <t>02</t>
        </is>
      </c>
      <c r="E82" s="3" t="n">
        <v>61.4</v>
      </c>
      <c r="F82" s="3" t="n">
        <v>61.7</v>
      </c>
      <c r="G82" s="4" t="n">
        <v>7.85</v>
      </c>
      <c r="H82" s="5">
        <f>IF(E82=0,"",G82/E82)</f>
        <v/>
      </c>
      <c r="I82" s="6" t="n">
        <v>1720</v>
      </c>
      <c r="J82" s="2" t="inlineStr">
        <is>
          <t>2102007H000600010000</t>
        </is>
      </c>
      <c r="K82" s="7">
        <f>HYPERLINK("https://mapwv.gov/parcel/?pid="&amp;J82,"View parcel")</f>
        <v/>
      </c>
      <c r="L82" s="2" t="inlineStr">
        <is>
          <t>58.84 AC W F RIVER</t>
        </is>
      </c>
    </row>
    <row r="83">
      <c r="A83" s="2" t="inlineStr">
        <is>
          <t>CHAPMAN JAN E</t>
        </is>
      </c>
      <c r="B83" s="2" t="inlineStr">
        <is>
          <t>LEATHERBARK RUN RD CRAWFORD 26343</t>
        </is>
      </c>
      <c r="C83" s="2" t="inlineStr">
        <is>
          <t>22 GARTON PLZ, WESTON, WV 26452</t>
        </is>
      </c>
      <c r="D83" s="2" t="inlineStr">
        <is>
          <t>01</t>
        </is>
      </c>
      <c r="E83" s="3" t="n">
        <v>60.4</v>
      </c>
      <c r="F83" s="3" t="n">
        <v>60.8</v>
      </c>
      <c r="G83" s="4" t="n">
        <v>7.8</v>
      </c>
      <c r="H83" s="5">
        <f>IF(E83=0,"",G83/E83)</f>
        <v/>
      </c>
      <c r="I83" s="6" t="n">
        <v>1718</v>
      </c>
      <c r="J83" s="2" t="inlineStr">
        <is>
          <t>2101008Q000600000000</t>
        </is>
      </c>
      <c r="K83" s="7">
        <f>HYPERLINK("https://mapwv.gov/parcel/?pid="&amp;J83,"View parcel")</f>
        <v/>
      </c>
      <c r="L83" s="2" t="inlineStr">
        <is>
          <t>9/80 OF 66 AC LEATHERBARK</t>
        </is>
      </c>
    </row>
    <row r="84">
      <c r="A84" s="2" t="inlineStr">
        <is>
          <t>HITT JAMES J TRUST &amp; HITT JAMES J TRUSTEE</t>
        </is>
      </c>
      <c r="B84" s="2" t="inlineStr">
        <is>
          <t>SMOKE CAMP RD WESTON 26452</t>
        </is>
      </c>
      <c r="C84" s="2" t="inlineStr">
        <is>
          <t>3211 JESSE RUN RD, JANE LEW, WV 26378</t>
        </is>
      </c>
      <c r="D84" s="2" t="inlineStr">
        <is>
          <t>03</t>
        </is>
      </c>
      <c r="E84" s="3" t="n">
        <v>116.6</v>
      </c>
      <c r="F84" s="3" t="n">
        <v>116.8</v>
      </c>
      <c r="G84" s="4" t="n">
        <v>7.75</v>
      </c>
      <c r="H84" s="5">
        <f>IF(E84=0,"",G84/E84)</f>
        <v/>
      </c>
      <c r="I84" s="6" t="n">
        <v>1681</v>
      </c>
      <c r="J84" s="2" t="inlineStr">
        <is>
          <t>2103004B000700000000</t>
        </is>
      </c>
      <c r="K84" s="7">
        <f>HYPERLINK("https://mapwv.gov/parcel/?pid="&amp;J84,"View parcel")</f>
        <v/>
      </c>
      <c r="L84" s="2" t="inlineStr">
        <is>
          <t>96.23 AC SMOKE CAMP</t>
        </is>
      </c>
    </row>
    <row r="85">
      <c r="A85" s="2" t="inlineStr">
        <is>
          <t>PARMER KENNETH JOE</t>
        </is>
      </c>
      <c r="B85" s="2" t="inlineStr">
        <is>
          <t>8350 8352 COPLEY RD WESTON 26452</t>
        </is>
      </c>
      <c r="C85" s="2" t="inlineStr">
        <is>
          <t>C/O REGENA PARMER, 3111 SASSAFRAS RUN RD, WESTON, WV 26452</t>
        </is>
      </c>
      <c r="D85" s="2" t="inlineStr">
        <is>
          <t>02</t>
        </is>
      </c>
      <c r="E85" s="3" t="n">
        <v>71</v>
      </c>
      <c r="F85" s="3" t="n">
        <v>71.40000000000001</v>
      </c>
      <c r="G85" s="4" t="n">
        <v>7.52</v>
      </c>
      <c r="H85" s="5">
        <f>IF(E85=0,"",G85/E85)</f>
        <v/>
      </c>
      <c r="I85" s="6" t="n">
        <v>1643</v>
      </c>
      <c r="J85" s="2" t="inlineStr">
        <is>
          <t>2102003J001600000000</t>
        </is>
      </c>
      <c r="K85" s="7">
        <f>HYPERLINK("https://mapwv.gov/parcel/?pid="&amp;J85,"View parcel")</f>
        <v/>
      </c>
      <c r="L85" s="2" t="inlineStr">
        <is>
          <t>1/4 INT 73.38 AC CABIN RUN</t>
        </is>
      </c>
    </row>
    <row r="86">
      <c r="A86" s="8" t="inlineStr">
        <is>
          <t>DENNEY JAMES (LIFE)</t>
        </is>
      </c>
      <c r="B86" s="8" t="inlineStr">
        <is>
          <t>POSEY HOLLOW ORLANDO 26412</t>
        </is>
      </c>
      <c r="C86" s="8" t="inlineStr">
        <is>
          <t>THEODORE DENNEY, 1631 S STATE ST, GIRARD, OH 44420</t>
        </is>
      </c>
      <c r="D86" s="8" t="inlineStr">
        <is>
          <t>01</t>
        </is>
      </c>
      <c r="E86" s="9" t="n">
        <v>12.6</v>
      </c>
      <c r="F86" s="9" t="n">
        <v>12.7</v>
      </c>
      <c r="G86" s="10" t="n">
        <v>7.43</v>
      </c>
      <c r="H86" s="11">
        <f>IF(E86=0,"",G86/E86)</f>
        <v/>
      </c>
      <c r="I86" s="12" t="n">
        <v>1818</v>
      </c>
      <c r="J86" s="8" t="inlineStr">
        <is>
          <t>2101005P002400010000</t>
        </is>
      </c>
      <c r="K86" s="13">
        <f>HYPERLINK("https://mapwv.gov/parcel/?pid="&amp;J86,"View parcel")</f>
        <v/>
      </c>
      <c r="L86" s="8" t="inlineStr">
        <is>
          <t>14.5 AC SURF CLOVER FORK LOT 10</t>
        </is>
      </c>
    </row>
    <row r="87">
      <c r="A87" s="2" t="inlineStr">
        <is>
          <t>WITHERS CHARLES ROBERT (LIFE)</t>
        </is>
      </c>
      <c r="B87" s="2" t="inlineStr">
        <is>
          <t>WOLF PEN RD CRAWFORD 26343</t>
        </is>
      </c>
      <c r="C87" s="2" t="inlineStr">
        <is>
          <t>186 EAGLE ST, BUCKHANNON, WV 26201</t>
        </is>
      </c>
      <c r="D87" s="2" t="inlineStr">
        <is>
          <t>01</t>
        </is>
      </c>
      <c r="E87" s="3" t="n">
        <v>75.5</v>
      </c>
      <c r="F87" s="3" t="n">
        <v>76</v>
      </c>
      <c r="G87" s="4" t="n">
        <v>7.41</v>
      </c>
      <c r="H87" s="5">
        <f>IF(E87=0,"",G87/E87)</f>
        <v/>
      </c>
      <c r="I87" s="6" t="n">
        <v>1835</v>
      </c>
      <c r="J87" s="2" t="inlineStr">
        <is>
          <t>2101008Q006500000000</t>
        </is>
      </c>
      <c r="K87" s="7">
        <f>HYPERLINK("https://mapwv.gov/parcel/?pid="&amp;J87,"View parcel")</f>
        <v/>
      </c>
      <c r="L87" s="2" t="inlineStr">
        <is>
          <t>78.58 AC LESS OG W F RIVER</t>
        </is>
      </c>
    </row>
    <row r="88">
      <c r="A88" s="2" t="inlineStr">
        <is>
          <t>SMITH DAVID L</t>
        </is>
      </c>
      <c r="B88" s="2" t="inlineStr">
        <is>
          <t>2937 2729 FREEMANS CREEK RD CAMDEN 26338</t>
        </is>
      </c>
      <c r="C88" s="2" t="inlineStr">
        <is>
          <t>2937 FREEMANS CREEK RD, CAMDEN, WV 26338</t>
        </is>
      </c>
      <c r="D88" s="2" t="inlineStr">
        <is>
          <t>03</t>
        </is>
      </c>
      <c r="E88" s="3" t="n">
        <v>107.4</v>
      </c>
      <c r="F88" s="3" t="n">
        <v>107.8</v>
      </c>
      <c r="G88" s="4" t="n">
        <v>7.34</v>
      </c>
      <c r="H88" s="5">
        <f>IF(E88=0,"",G88/E88)</f>
        <v/>
      </c>
      <c r="I88" s="6" t="n">
        <v>1602</v>
      </c>
      <c r="J88" s="2" t="inlineStr">
        <is>
          <t>2103004D004900000000</t>
        </is>
      </c>
      <c r="K88" s="7">
        <f>HYPERLINK("https://mapwv.gov/parcel/?pid="&amp;J88,"View parcel")</f>
        <v/>
      </c>
      <c r="L88" s="2" t="inlineStr">
        <is>
          <t>123.52 AC SURF FINK R-1800</t>
        </is>
      </c>
    </row>
    <row r="89">
      <c r="A89" s="2" t="inlineStr">
        <is>
          <t>BOROS DEBRA L</t>
        </is>
      </c>
      <c r="B89" s="2" t="inlineStr">
        <is>
          <t>SOUTH SIDE RD CRAWFORD 26343</t>
        </is>
      </c>
      <c r="C89" s="2" t="inlineStr">
        <is>
          <t>251 ASHLAND AVE, ELYRIA, OH 44035</t>
        </is>
      </c>
      <c r="D89" s="2" t="inlineStr">
        <is>
          <t>01</t>
        </is>
      </c>
      <c r="E89" s="3" t="n">
        <v>87.90000000000001</v>
      </c>
      <c r="F89" s="3" t="n">
        <v>88.59999999999999</v>
      </c>
      <c r="G89" s="4" t="n">
        <v>7.25</v>
      </c>
      <c r="H89" s="5">
        <f>IF(E89=0,"",G89/E89)</f>
        <v/>
      </c>
      <c r="I89" s="6" t="n">
        <v>1582</v>
      </c>
      <c r="J89" s="2" t="inlineStr">
        <is>
          <t>2101008R004400000000</t>
        </is>
      </c>
      <c r="K89" s="7">
        <f>HYPERLINK("https://mapwv.gov/parcel/?pid="&amp;J89,"View parcel")</f>
        <v/>
      </c>
      <c r="L89" s="2" t="inlineStr">
        <is>
          <t>1/8 INT94.06 AC SURF GLADY FOR</t>
        </is>
      </c>
    </row>
    <row r="90">
      <c r="A90" s="2" t="inlineStr">
        <is>
          <t>HANNAH DONIS</t>
        </is>
      </c>
      <c r="B90" s="2" t="inlineStr">
        <is>
          <t>1082 BROAD RUN RD JANE LEW 26378</t>
        </is>
      </c>
      <c r="C90" s="2" t="inlineStr">
        <is>
          <t>1082 BROAD RUN RD, JANE LEW, WV 26378</t>
        </is>
      </c>
      <c r="D90" s="2" t="inlineStr">
        <is>
          <t>04</t>
        </is>
      </c>
      <c r="E90" s="3" t="n">
        <v>34.8</v>
      </c>
      <c r="F90" s="3" t="n">
        <v>34.9</v>
      </c>
      <c r="G90" s="4" t="n">
        <v>7.22</v>
      </c>
      <c r="H90" s="5">
        <f>IF(E90=0,"",G90/E90)</f>
        <v/>
      </c>
      <c r="I90" s="6" t="n">
        <v>1582</v>
      </c>
      <c r="J90" s="2" t="inlineStr">
        <is>
          <t>2104007C002600000000</t>
        </is>
      </c>
      <c r="K90" s="7">
        <f>HYPERLINK("https://mapwv.gov/parcel/?pid="&amp;J90,"View parcel")</f>
        <v/>
      </c>
      <c r="L90" s="2" t="inlineStr">
        <is>
          <t>32.33 AC SURF BROAD RUN</t>
        </is>
      </c>
    </row>
    <row r="91">
      <c r="A91" s="2" t="inlineStr">
        <is>
          <t>BURNS RYAN C &amp; JULIE M</t>
        </is>
      </c>
      <c r="B91" s="2" t="inlineStr">
        <is>
          <t>27 WILSON SIDING RD HORNER 26372</t>
        </is>
      </c>
      <c r="C91" s="2" t="inlineStr">
        <is>
          <t>27 WILSON SIDING RD, HORNER, WV 26372</t>
        </is>
      </c>
      <c r="D91" s="2" t="inlineStr">
        <is>
          <t>06</t>
        </is>
      </c>
      <c r="E91" s="3" t="n">
        <v>44</v>
      </c>
      <c r="F91" s="3" t="n">
        <v>44.2</v>
      </c>
      <c r="G91" s="4" t="n">
        <v>7.12</v>
      </c>
      <c r="H91" s="5">
        <f>IF(E91=0,"",G91/E91)</f>
        <v/>
      </c>
      <c r="I91" s="6" t="n">
        <v>1581</v>
      </c>
      <c r="J91" s="2" t="inlineStr">
        <is>
          <t>2106009H004600000000</t>
        </is>
      </c>
      <c r="K91" s="7">
        <f>HYPERLINK("https://mapwv.gov/parcel/?pid="&amp;J91,"View parcel")</f>
        <v/>
      </c>
      <c r="L91" s="2" t="inlineStr">
        <is>
          <t>39.20 AC STONE COAL</t>
        </is>
      </c>
    </row>
    <row r="92">
      <c r="A92" s="2" t="inlineStr">
        <is>
          <t>JERDEN M ALLEN &amp; DIANE J</t>
        </is>
      </c>
      <c r="B92" s="2" t="inlineStr">
        <is>
          <t>INDIAN FORK RD ORLANDO 26412</t>
        </is>
      </c>
      <c r="C92" s="2" t="inlineStr">
        <is>
          <t>797 LEACHTOWN LN, WALKER, WV 26180</t>
        </is>
      </c>
      <c r="D92" s="2" t="inlineStr">
        <is>
          <t>02</t>
        </is>
      </c>
      <c r="E92" s="3" t="n">
        <v>153.7</v>
      </c>
      <c r="F92" s="3" t="n">
        <v>154.5</v>
      </c>
      <c r="G92" s="4" t="n">
        <v>7.09</v>
      </c>
      <c r="H92" s="5">
        <f>IF(E92=0,"",G92/E92)</f>
        <v/>
      </c>
      <c r="I92" s="6" t="n">
        <v>1545</v>
      </c>
      <c r="J92" s="2" t="inlineStr">
        <is>
          <t>2102004L000900010000</t>
        </is>
      </c>
      <c r="K92" s="7">
        <f>HYPERLINK("https://mapwv.gov/parcel/?pid="&amp;J92,"View parcel")</f>
        <v/>
      </c>
      <c r="L92" s="2" t="inlineStr">
        <is>
          <t>143.97 AC SURF INDIAN FORK</t>
        </is>
      </c>
    </row>
    <row r="93">
      <c r="A93" s="2" t="inlineStr">
        <is>
          <t>CUTLIP RANDY L JR</t>
        </is>
      </c>
      <c r="B93" s="2" t="inlineStr">
        <is>
          <t>CLOVER FRK ORLANDO 26412</t>
        </is>
      </c>
      <c r="C93" s="2" t="inlineStr">
        <is>
          <t>671 CLOVER FORK RD, ORLANDO, WV 26412</t>
        </is>
      </c>
      <c r="D93" s="2" t="inlineStr">
        <is>
          <t>01</t>
        </is>
      </c>
      <c r="E93" s="3" t="n">
        <v>75.2</v>
      </c>
      <c r="F93" s="3" t="n">
        <v>75.7</v>
      </c>
      <c r="G93" s="4" t="n">
        <v>7.07</v>
      </c>
      <c r="H93" s="5">
        <f>IF(E93=0,"",G93/E93)</f>
        <v/>
      </c>
      <c r="I93" s="6" t="n">
        <v>1540</v>
      </c>
      <c r="J93" s="2" t="inlineStr">
        <is>
          <t>2101004P000800000000</t>
        </is>
      </c>
      <c r="K93" s="7">
        <f>HYPERLINK("https://mapwv.gov/parcel/?pid="&amp;J93,"View parcel")</f>
        <v/>
      </c>
      <c r="L93" s="2" t="inlineStr">
        <is>
          <t>62.02 AC SURF CLOVER FORK</t>
        </is>
      </c>
    </row>
    <row r="94">
      <c r="A94" s="2" t="inlineStr">
        <is>
          <t>HENDERSON JAMES WILLIAM &amp; HELEN S</t>
        </is>
      </c>
      <c r="B94" s="2" t="inlineStr">
        <is>
          <t>487 LEFT LAUREL LICK RD WESTON 26452</t>
        </is>
      </c>
      <c r="C94" s="2" t="inlineStr">
        <is>
          <t>5050 HACKERS CREEK RD, WESTON, WV 26452</t>
        </is>
      </c>
      <c r="D94" s="2" t="inlineStr">
        <is>
          <t>04</t>
        </is>
      </c>
      <c r="E94" s="3" t="n">
        <v>116.7</v>
      </c>
      <c r="F94" s="3" t="n">
        <v>117.2</v>
      </c>
      <c r="G94" s="4" t="n">
        <v>7.05</v>
      </c>
      <c r="H94" s="5">
        <f>IF(E94=0,"",G94/E94)</f>
        <v/>
      </c>
      <c r="I94" s="6" t="n">
        <v>1552</v>
      </c>
      <c r="J94" s="2" t="inlineStr">
        <is>
          <t>2104010G000400000000</t>
        </is>
      </c>
      <c r="K94" s="7">
        <f>HYPERLINK("https://mapwv.gov/parcel/?pid="&amp;J94,"View parcel")</f>
        <v/>
      </c>
      <c r="L94" s="2" t="inlineStr">
        <is>
          <t>1/2 OF 128.5 AC FEE LAUREL LIC UNION DRILLING 1039 M-963</t>
        </is>
      </c>
    </row>
    <row r="95">
      <c r="A95" s="2" t="inlineStr">
        <is>
          <t>COASTAL FOREST RESOURCES CO</t>
        </is>
      </c>
      <c r="B95" s="2" t="inlineStr">
        <is>
          <t>PHILLIPS FORK RD CAMDEN 26338</t>
        </is>
      </c>
      <c r="C95" s="2" t="inlineStr">
        <is>
          <t>P O BOX 1023, HAVANA, FL 32333</t>
        </is>
      </c>
      <c r="D95" s="2" t="inlineStr">
        <is>
          <t>03</t>
        </is>
      </c>
      <c r="E95" s="3" t="n">
        <v>46.5</v>
      </c>
      <c r="F95" s="3" t="n">
        <v>46.6</v>
      </c>
      <c r="G95" s="4" t="n">
        <v>7.01</v>
      </c>
      <c r="H95" s="5">
        <f>IF(E95=0,"",G95/E95)</f>
        <v/>
      </c>
      <c r="I95" s="6" t="n">
        <v>1729</v>
      </c>
      <c r="J95" s="2" t="inlineStr">
        <is>
          <t>2103003E004200000000</t>
        </is>
      </c>
      <c r="K95" s="7">
        <f>HYPERLINK("https://mapwv.gov/parcel/?pid="&amp;J95,"View parcel")</f>
        <v/>
      </c>
      <c r="L95" s="2" t="inlineStr">
        <is>
          <t>46.1 AC SURF PHILLIPS FORK</t>
        </is>
      </c>
    </row>
    <row r="96">
      <c r="A96" s="2" t="inlineStr">
        <is>
          <t>DURHAM WILLIAM J &amp; VIRGINIA</t>
        </is>
      </c>
      <c r="B96" s="2" t="inlineStr">
        <is>
          <t>CLOVER FRK ORLANDO 26412</t>
        </is>
      </c>
      <c r="C96" s="2" t="inlineStr">
        <is>
          <t>5410 S WARNER AVE, FREMONT, MI 49412</t>
        </is>
      </c>
      <c r="D96" s="2" t="inlineStr">
        <is>
          <t>01</t>
        </is>
      </c>
      <c r="E96" s="3" t="n">
        <v>65.40000000000001</v>
      </c>
      <c r="F96" s="3" t="n">
        <v>65.8</v>
      </c>
      <c r="G96" s="4" t="n">
        <v>6.99</v>
      </c>
      <c r="H96" s="5">
        <f>IF(E96=0,"",G96/E96)</f>
        <v/>
      </c>
      <c r="I96" s="6" t="n">
        <v>1518</v>
      </c>
      <c r="J96" s="2" t="inlineStr">
        <is>
          <t>2101006Q002500030000</t>
        </is>
      </c>
      <c r="K96" s="7">
        <f>HYPERLINK("https://mapwv.gov/parcel/?pid="&amp;J96,"View parcel")</f>
        <v/>
      </c>
      <c r="L96" s="2" t="inlineStr">
        <is>
          <t>72.40 AC SURF CLOVER FORK &amp; 82.09 AC MINERALS</t>
        </is>
      </c>
    </row>
    <row r="97">
      <c r="A97" s="2" t="inlineStr">
        <is>
          <t>TINNEY JIMMIE S &amp; BELINDA C &amp; BRADLEY E</t>
        </is>
      </c>
      <c r="B97" s="2" t="inlineStr">
        <is>
          <t>PRINGLE RUN RD WESTON 26452</t>
        </is>
      </c>
      <c r="C97" s="2" t="inlineStr">
        <is>
          <t>6623 HACKERS CREEK RD, BUCKHANNON, WV 26201</t>
        </is>
      </c>
      <c r="D97" s="2" t="inlineStr">
        <is>
          <t>04</t>
        </is>
      </c>
      <c r="E97" s="3" t="n">
        <v>126.1</v>
      </c>
      <c r="F97" s="3" t="n">
        <v>126.6</v>
      </c>
      <c r="G97" s="4" t="n">
        <v>6.97</v>
      </c>
      <c r="H97" s="5">
        <f>IF(E97=0,"",G97/E97)</f>
        <v/>
      </c>
      <c r="I97" s="6" t="n">
        <v>2382</v>
      </c>
      <c r="J97" s="2" t="inlineStr">
        <is>
          <t>2104009G002200000000</t>
        </is>
      </c>
      <c r="K97" s="7">
        <f>HYPERLINK("https://mapwv.gov/parcel/?pid="&amp;J97,"View parcel")</f>
        <v/>
      </c>
      <c r="L97" s="2" t="inlineStr">
        <is>
          <t>119.88 AC SURF LAUREL LICK</t>
        </is>
      </c>
    </row>
    <row r="98">
      <c r="A98" s="2" t="inlineStr">
        <is>
          <t>TURNER BLAIR MATTHEW &amp; BARBARA SUE</t>
        </is>
      </c>
      <c r="B98" s="2" t="inlineStr">
        <is>
          <t>2595 MIDDLE RUN RD WESTON 26452</t>
        </is>
      </c>
      <c r="C98" s="2" t="inlineStr">
        <is>
          <t>2435 MIDDLE RUN RD, WESTON, WV 26452</t>
        </is>
      </c>
      <c r="D98" s="2" t="inlineStr">
        <is>
          <t>02</t>
        </is>
      </c>
      <c r="E98" s="3" t="n">
        <v>33.2</v>
      </c>
      <c r="F98" s="3" t="n">
        <v>33.3</v>
      </c>
      <c r="G98" s="4" t="n">
        <v>6.97</v>
      </c>
      <c r="H98" s="5">
        <f>IF(E98=0,"",G98/E98)</f>
        <v/>
      </c>
      <c r="I98" s="6" t="n">
        <v>1479</v>
      </c>
      <c r="J98" s="2" t="inlineStr">
        <is>
          <t>2102006H002500000000</t>
        </is>
      </c>
      <c r="K98" s="7">
        <f>HYPERLINK("https://mapwv.gov/parcel/?pid="&amp;J98,"View parcel")</f>
        <v/>
      </c>
      <c r="L98" s="2" t="inlineStr">
        <is>
          <t>34.80 AC SURF &amp; COAL MIDDLE RN</t>
        </is>
      </c>
    </row>
    <row r="99">
      <c r="A99" s="2" t="inlineStr">
        <is>
          <t>LEIGHTON LISLE CHRISTOPHER</t>
        </is>
      </c>
      <c r="B99" s="2" t="inlineStr">
        <is>
          <t>FROG RUN RD BUCKHANNON 26201</t>
        </is>
      </c>
      <c r="C99" s="2" t="inlineStr">
        <is>
          <t>137 FROG RUN RD, BUCKHANNON, WV 26201</t>
        </is>
      </c>
      <c r="D99" s="2" t="inlineStr">
        <is>
          <t>04</t>
        </is>
      </c>
      <c r="E99" s="3" t="n">
        <v>29.6</v>
      </c>
      <c r="F99" s="3" t="n">
        <v>29.7</v>
      </c>
      <c r="G99" s="4" t="n">
        <v>6.97</v>
      </c>
      <c r="H99" s="5">
        <f>IF(E99=0,"",G99/E99)</f>
        <v/>
      </c>
      <c r="I99" s="6" t="n">
        <v>1537</v>
      </c>
      <c r="J99" s="2" t="inlineStr">
        <is>
          <t>2104010F003700000000</t>
        </is>
      </c>
      <c r="K99" s="7">
        <f>HYPERLINK("https://mapwv.gov/parcel/?pid="&amp;J99,"View parcel")</f>
        <v/>
      </c>
      <c r="L99" s="2" t="inlineStr">
        <is>
          <t>32.96 AC BUCKHANNON RUN</t>
        </is>
      </c>
    </row>
    <row r="100">
      <c r="A100" s="2" t="inlineStr">
        <is>
          <t>STEWART DANIEL P</t>
        </is>
      </c>
      <c r="B100" s="2" t="inlineStr">
        <is>
          <t>591 WOLF PEN RD CRAWFORD 26343</t>
        </is>
      </c>
      <c r="C100" s="2" t="inlineStr">
        <is>
          <t>1250 N RIDGEWOOD AVE, DELAND, FL 32720</t>
        </is>
      </c>
      <c r="D100" s="2" t="inlineStr">
        <is>
          <t>01</t>
        </is>
      </c>
      <c r="E100" s="3" t="n">
        <v>40.6</v>
      </c>
      <c r="F100" s="3" t="n">
        <v>40.9</v>
      </c>
      <c r="G100" s="4" t="n">
        <v>6.89</v>
      </c>
      <c r="H100" s="5">
        <f>IF(E100=0,"",G100/E100)</f>
        <v/>
      </c>
      <c r="I100" s="6" t="n">
        <v>1510</v>
      </c>
      <c r="J100" s="2" t="inlineStr">
        <is>
          <t>2101008Q002500000000</t>
        </is>
      </c>
      <c r="K100" s="7">
        <f>HYPERLINK("https://mapwv.gov/parcel/?pid="&amp;J100,"View parcel")</f>
        <v/>
      </c>
      <c r="L100" s="2" t="inlineStr">
        <is>
          <t>39.0 AC LESS 1/2 OG WOLF PEN RUN R-200</t>
        </is>
      </c>
    </row>
    <row r="101">
      <c r="A101" s="2" t="inlineStr">
        <is>
          <t>TOOTHMAN RICHARD BRENT JR</t>
        </is>
      </c>
      <c r="B101" s="2" t="inlineStr">
        <is>
          <t>STRAIGHT RUN RD ALUM BRIDGE 26321</t>
        </is>
      </c>
      <c r="C101" s="2" t="inlineStr">
        <is>
          <t>1591 SIMPSON RUN RD, WESTON, WV 26452</t>
        </is>
      </c>
      <c r="D101" s="2" t="inlineStr">
        <is>
          <t>03</t>
        </is>
      </c>
      <c r="E101" s="3" t="n">
        <v>37</v>
      </c>
      <c r="F101" s="3" t="n">
        <v>37.1</v>
      </c>
      <c r="G101" s="4" t="n">
        <v>6.85</v>
      </c>
      <c r="H101" s="5">
        <f>IF(E101=0,"",G101/E101)</f>
        <v/>
      </c>
      <c r="I101" s="6" t="n">
        <v>1502</v>
      </c>
      <c r="J101" s="2" t="inlineStr">
        <is>
          <t>2103002E001300000000</t>
        </is>
      </c>
      <c r="K101" s="7">
        <f>HYPERLINK("https://mapwv.gov/parcel/?pid="&amp;J101,"View parcel")</f>
        <v/>
      </c>
      <c r="L101" s="2" t="inlineStr">
        <is>
          <t>36.75 AC SURF SPIKE RUN</t>
        </is>
      </c>
    </row>
    <row r="102">
      <c r="A102" s="8" t="inlineStr">
        <is>
          <t>DEAN ROBERT M</t>
        </is>
      </c>
      <c r="B102" s="8" t="inlineStr">
        <is>
          <t>JENNINGS RUN RD WESTON 26452</t>
        </is>
      </c>
      <c r="C102" s="8" t="inlineStr">
        <is>
          <t>192 JENNINGS RUN RD, WESTON, WV 26452</t>
        </is>
      </c>
      <c r="D102" s="8" t="inlineStr">
        <is>
          <t>02</t>
        </is>
      </c>
      <c r="E102" s="9" t="n">
        <v>24.2</v>
      </c>
      <c r="F102" s="9" t="n">
        <v>24.3</v>
      </c>
      <c r="G102" s="10" t="n">
        <v>6.84</v>
      </c>
      <c r="H102" s="11">
        <f>IF(E102=0,"",G102/E102)</f>
        <v/>
      </c>
      <c r="I102" s="12" t="n">
        <v>1497</v>
      </c>
      <c r="J102" s="8" t="inlineStr">
        <is>
          <t>2102006H001300010000</t>
        </is>
      </c>
      <c r="K102" s="13">
        <f>HYPERLINK("https://mapwv.gov/parcel/?pid="&amp;J102,"View parcel")</f>
        <v/>
      </c>
      <c r="L102" s="8" t="inlineStr">
        <is>
          <t>25.85 AC SURF RUSH RUN</t>
        </is>
      </c>
    </row>
    <row r="103">
      <c r="A103" s="2" t="inlineStr">
        <is>
          <t>GALL RICHARD A &amp; PATRICIA J</t>
        </is>
      </c>
      <c r="B103" s="2" t="inlineStr">
        <is>
          <t>BUCK RUN RD CAMDEN 26338</t>
        </is>
      </c>
      <c r="C103" s="2" t="inlineStr">
        <is>
          <t>8 RIGHT SAW MILL RD, HORNER, WV 26372</t>
        </is>
      </c>
      <c r="D103" s="2" t="inlineStr">
        <is>
          <t>03</t>
        </is>
      </c>
      <c r="E103" s="3" t="n">
        <v>137.4</v>
      </c>
      <c r="F103" s="3" t="n">
        <v>137.8</v>
      </c>
      <c r="G103" s="4" t="n">
        <v>6.83</v>
      </c>
      <c r="H103" s="5">
        <f>IF(E103=0,"",G103/E103)</f>
        <v/>
      </c>
      <c r="I103" s="6" t="n">
        <v>1492</v>
      </c>
      <c r="J103" s="2" t="inlineStr">
        <is>
          <t>2103002C001900000000</t>
        </is>
      </c>
      <c r="K103" s="7">
        <f>HYPERLINK("https://mapwv.gov/parcel/?pid="&amp;J103,"View parcel")</f>
        <v/>
      </c>
      <c r="L103" s="2" t="inlineStr">
        <is>
          <t>134.4 AC DRY FORK FINK</t>
        </is>
      </c>
    </row>
    <row r="104">
      <c r="A104" s="2" t="inlineStr">
        <is>
          <t>CAROLYN GROVE LIVING TRUST DATE 10-19-2022</t>
        </is>
      </c>
      <c r="B104" s="2" t="inlineStr">
        <is>
          <t>WOLF PEN RD CRAWFORD 26343</t>
        </is>
      </c>
      <c r="C104" s="2" t="inlineStr">
        <is>
          <t>1088 US HIGHWAY 19 S, WESTON, WV 26452</t>
        </is>
      </c>
      <c r="D104" s="2" t="inlineStr">
        <is>
          <t>01</t>
        </is>
      </c>
      <c r="E104" s="3" t="n">
        <v>28</v>
      </c>
      <c r="F104" s="3" t="n">
        <v>28.2</v>
      </c>
      <c r="G104" s="4" t="n">
        <v>6.83</v>
      </c>
      <c r="H104" s="5">
        <f>IF(E104=0,"",G104/E104)</f>
        <v/>
      </c>
      <c r="I104" s="6" t="n">
        <v>1587</v>
      </c>
      <c r="J104" s="2" t="inlineStr">
        <is>
          <t>2101008Q006600000000</t>
        </is>
      </c>
      <c r="K104" s="7">
        <f>HYPERLINK("https://mapwv.gov/parcel/?pid="&amp;J104,"View parcel")</f>
        <v/>
      </c>
      <c r="L104" s="2" t="inlineStr">
        <is>
          <t>1/4 INT 30.0 AC LESS 1/2 OG WO</t>
        </is>
      </c>
    </row>
    <row r="105">
      <c r="A105" s="2" t="inlineStr">
        <is>
          <t>ELLIFRITZ DAVID &amp; MARTHA</t>
        </is>
      </c>
      <c r="B105" s="2" t="inlineStr">
        <is>
          <t>COPLEY RD WESTON 26452</t>
        </is>
      </c>
      <c r="C105" s="2" t="inlineStr">
        <is>
          <t>957 COPLEY RD, WESTON, WV 26452</t>
        </is>
      </c>
      <c r="D105" s="2" t="inlineStr">
        <is>
          <t>02</t>
        </is>
      </c>
      <c r="E105" s="3" t="n">
        <v>118.3</v>
      </c>
      <c r="F105" s="3" t="n">
        <v>118.8</v>
      </c>
      <c r="G105" s="4" t="n">
        <v>6.82</v>
      </c>
      <c r="H105" s="5">
        <f>IF(E105=0,"",G105/E105)</f>
        <v/>
      </c>
      <c r="I105" s="6" t="n">
        <v>1492</v>
      </c>
      <c r="J105" s="2" t="inlineStr">
        <is>
          <t>2102005J002600000000</t>
        </is>
      </c>
      <c r="K105" s="7">
        <f>HYPERLINK("https://mapwv.gov/parcel/?pid="&amp;J105,"View parcel")</f>
        <v/>
      </c>
      <c r="L105" s="2" t="inlineStr">
        <is>
          <t>117.46 AC SURF SAND FORK</t>
        </is>
      </c>
    </row>
    <row r="106">
      <c r="A106" s="2" t="inlineStr">
        <is>
          <t>CUMPSTON DEREK WADE &amp; KORA GRACE</t>
        </is>
      </c>
      <c r="B106" s="2" t="inlineStr">
        <is>
          <t>WYMER RUN RD JANE LEW 26378</t>
        </is>
      </c>
      <c r="C106" s="2" t="inlineStr">
        <is>
          <t>1145 COBURNS CREEK RD, CLARKSBURG, WV 26301</t>
        </is>
      </c>
      <c r="D106" s="2" t="inlineStr">
        <is>
          <t>04</t>
        </is>
      </c>
      <c r="E106" s="3" t="n">
        <v>73.3</v>
      </c>
      <c r="F106" s="3" t="n">
        <v>73.5</v>
      </c>
      <c r="G106" s="4" t="n">
        <v>6.78</v>
      </c>
      <c r="H106" s="5">
        <f>IF(E106=0,"",G106/E106)</f>
        <v/>
      </c>
      <c r="I106" s="6" t="n">
        <v>1480</v>
      </c>
      <c r="J106" s="2" t="inlineStr">
        <is>
          <t>2104007C001100130000</t>
        </is>
      </c>
      <c r="K106" s="7">
        <f>HYPERLINK("https://mapwv.gov/parcel/?pid="&amp;J106,"View parcel")</f>
        <v/>
      </c>
      <c r="L106" s="2" t="inlineStr">
        <is>
          <t>75.17 AC SURF BROAD RUN</t>
        </is>
      </c>
    </row>
    <row r="107">
      <c r="A107" s="2" t="inlineStr">
        <is>
          <t>HAWKINS THOMAS E &amp; TERRI E</t>
        </is>
      </c>
      <c r="B107" s="2" t="inlineStr">
        <is>
          <t>7865 US HIGHWAY 19 N JANE LEW 26378</t>
        </is>
      </c>
      <c r="C107" s="2" t="inlineStr">
        <is>
          <t>7865 US HIGHWAY 19 N, JANE LEW, WV 26378</t>
        </is>
      </c>
      <c r="D107" s="2" t="inlineStr">
        <is>
          <t>04</t>
        </is>
      </c>
      <c r="E107" s="3" t="n">
        <v>62.3</v>
      </c>
      <c r="F107" s="3" t="n">
        <v>62.5</v>
      </c>
      <c r="G107" s="4" t="n">
        <v>6.74</v>
      </c>
      <c r="H107" s="5">
        <f>IF(E107=0,"",G107/E107)</f>
        <v/>
      </c>
      <c r="I107" s="6" t="n">
        <v>1455</v>
      </c>
      <c r="J107" s="2" t="inlineStr">
        <is>
          <t>2104008B000400000000</t>
        </is>
      </c>
      <c r="K107" s="7">
        <f>HYPERLINK("https://mapwv.gov/parcel/?pid="&amp;J107,"View parcel")</f>
        <v/>
      </c>
      <c r="L107" s="2" t="inlineStr">
        <is>
          <t>64.5 AC HACKERS CREEK</t>
        </is>
      </c>
    </row>
    <row r="108">
      <c r="A108" s="2" t="inlineStr">
        <is>
          <t>DETERMAN MICHAEL A &amp; ANNA LEE</t>
        </is>
      </c>
      <c r="B108" s="2" t="inlineStr">
        <is>
          <t>ROCK RUN RD WESTON 26452</t>
        </is>
      </c>
      <c r="C108" s="2" t="inlineStr">
        <is>
          <t>369 COPLEY RD, WESTON, WV 26452</t>
        </is>
      </c>
      <c r="D108" s="2" t="inlineStr">
        <is>
          <t>02</t>
        </is>
      </c>
      <c r="E108" s="3" t="n">
        <v>137.9</v>
      </c>
      <c r="F108" s="3" t="n">
        <v>138.6</v>
      </c>
      <c r="G108" s="4" t="n">
        <v>6.73</v>
      </c>
      <c r="H108" s="5">
        <f>IF(E108=0,"",G108/E108)</f>
        <v/>
      </c>
      <c r="I108" s="6" t="n">
        <v>1469</v>
      </c>
      <c r="J108" s="2" t="inlineStr">
        <is>
          <t>2102004J000500000000</t>
        </is>
      </c>
      <c r="K108" s="7">
        <f>HYPERLINK("https://mapwv.gov/parcel/?pid="&amp;J108,"View parcel")</f>
        <v/>
      </c>
      <c r="L108" s="2" t="inlineStr">
        <is>
          <t>158.63 AC ROCK RUN 1/4 INT LOT C</t>
        </is>
      </c>
    </row>
    <row r="109">
      <c r="A109" s="2" t="inlineStr">
        <is>
          <t>WILLIAMS DUANE A &amp; GABRIEL LORA L</t>
        </is>
      </c>
      <c r="B109" s="2" t="inlineStr">
        <is>
          <t>367 387 SWISHER RD WESTON 26452</t>
        </is>
      </c>
      <c r="C109" s="2" t="inlineStr">
        <is>
          <t>367 SWISHER RD, WESTON, WV 26452</t>
        </is>
      </c>
      <c r="D109" s="2" t="inlineStr">
        <is>
          <t>04</t>
        </is>
      </c>
      <c r="E109" s="3" t="n">
        <v>30.8</v>
      </c>
      <c r="F109" s="3" t="n">
        <v>31</v>
      </c>
      <c r="G109" s="4" t="n">
        <v>6.71</v>
      </c>
      <c r="H109" s="5">
        <f>IF(E109=0,"",G109/E109)</f>
        <v/>
      </c>
      <c r="I109" s="6" t="n">
        <v>1468</v>
      </c>
      <c r="J109" s="2" t="inlineStr">
        <is>
          <t>2104010G001300000000</t>
        </is>
      </c>
      <c r="K109" s="7">
        <f>HYPERLINK("https://mapwv.gov/parcel/?pid="&amp;J109,"View parcel")</f>
        <v/>
      </c>
      <c r="L109" s="2" t="inlineStr">
        <is>
          <t>36.17 AC FEE &amp; 1.68 AC OG LAUREL LICK</t>
        </is>
      </c>
    </row>
    <row r="110">
      <c r="A110" s="2" t="inlineStr">
        <is>
          <t>WILSON BRADLEY &amp; CYNTHIA</t>
        </is>
      </c>
      <c r="B110" s="2" t="inlineStr">
        <is>
          <t>LAUREL RUN OF FINK RD ALUM BRIDGE 26321</t>
        </is>
      </c>
      <c r="C110" s="2" t="inlineStr">
        <is>
          <t>PO BOX 994, WESTON, WV 26452</t>
        </is>
      </c>
      <c r="D110" s="2" t="inlineStr">
        <is>
          <t>03</t>
        </is>
      </c>
      <c r="E110" s="3" t="n">
        <v>61.3</v>
      </c>
      <c r="F110" s="3" t="n">
        <v>61.5</v>
      </c>
      <c r="G110" s="4" t="n">
        <v>6.69</v>
      </c>
      <c r="H110" s="5">
        <f>IF(E110=0,"",G110/E110)</f>
        <v/>
      </c>
      <c r="I110" s="6" t="n">
        <v>1835</v>
      </c>
      <c r="J110" s="2" t="inlineStr">
        <is>
          <t>2103001E000500020000</t>
        </is>
      </c>
      <c r="K110" s="7">
        <f>HYPERLINK("https://mapwv.gov/parcel/?pid="&amp;J110,"View parcel")</f>
        <v/>
      </c>
      <c r="L110" s="2" t="inlineStr">
        <is>
          <t>63 AC LAUREL RUN</t>
        </is>
      </c>
    </row>
    <row r="111">
      <c r="A111" s="2" t="inlineStr">
        <is>
          <t>UNITED STATES OF AMERICA</t>
        </is>
      </c>
      <c r="B111" s="2" t="inlineStr">
        <is>
          <t>STONEWALL LAKE WESTON 26452</t>
        </is>
      </c>
      <c r="C111" s="2" t="inlineStr">
        <is>
          <t>441 G ST, WASHINGTON, DC 20003</t>
        </is>
      </c>
      <c r="D111" s="2" t="inlineStr">
        <is>
          <t>02</t>
        </is>
      </c>
      <c r="E111" s="3" t="n">
        <v>184.3</v>
      </c>
      <c r="F111" s="3" t="n">
        <v>185.1</v>
      </c>
      <c r="G111" s="4" t="n">
        <v>6.63</v>
      </c>
      <c r="H111" s="5">
        <f>IF(E111=0,"",G111/E111)</f>
        <v/>
      </c>
      <c r="I111" s="6" t="n">
        <v>1485</v>
      </c>
      <c r="J111" s="2" t="inlineStr">
        <is>
          <t>2102006H005700000000</t>
        </is>
      </c>
      <c r="K111" s="7">
        <f>HYPERLINK("https://mapwv.gov/parcel/?pid="&amp;J111,"View parcel")</f>
        <v/>
      </c>
      <c r="L111" s="2" t="inlineStr">
        <is>
          <t>166.57 AC W F RIVER</t>
        </is>
      </c>
    </row>
    <row r="112">
      <c r="A112" s="2" t="inlineStr">
        <is>
          <t>JACKSON CRYSTAL DAWN</t>
        </is>
      </c>
      <c r="B112" s="2" t="inlineStr">
        <is>
          <t>2842 US HWY 19 S WESTON 26452</t>
        </is>
      </c>
      <c r="C112" s="2" t="inlineStr">
        <is>
          <t xml:space="preserve">500 DILLON ST, </t>
        </is>
      </c>
      <c r="D112" s="2" t="inlineStr">
        <is>
          <t>02</t>
        </is>
      </c>
      <c r="E112" s="3" t="n">
        <v>82.3</v>
      </c>
      <c r="F112" s="3" t="n">
        <v>82.7</v>
      </c>
      <c r="G112" s="4" t="n">
        <v>6.62</v>
      </c>
      <c r="H112" s="5">
        <f>IF(E112=0,"",G112/E112)</f>
        <v/>
      </c>
      <c r="I112" s="6" t="n">
        <v>1441</v>
      </c>
      <c r="J112" s="2" t="inlineStr">
        <is>
          <t>2102006H002200000000</t>
        </is>
      </c>
      <c r="K112" s="7">
        <f>HYPERLINK("https://mapwv.gov/parcel/?pid="&amp;J112,"View parcel")</f>
        <v/>
      </c>
      <c r="L112" s="2" t="inlineStr">
        <is>
          <t>68.885 AC SURF &amp; COAL RUSH RUN</t>
        </is>
      </c>
    </row>
    <row r="113">
      <c r="A113" s="2" t="inlineStr">
        <is>
          <t>SINGLETON-BRAGG  SANDRA &amp; WEST KIMBERLY</t>
        </is>
      </c>
      <c r="B113" s="2" t="inlineStr">
        <is>
          <t>322 COOLVIEW DR ROANOKE 26447</t>
        </is>
      </c>
      <c r="C113" s="2" t="inlineStr">
        <is>
          <t>766 S MAIN ST, BURNSVILLE, WV 26335</t>
        </is>
      </c>
      <c r="D113" s="2" t="inlineStr">
        <is>
          <t>02</t>
        </is>
      </c>
      <c r="E113" s="3" t="n">
        <v>116</v>
      </c>
      <c r="F113" s="3" t="n">
        <v>116.6</v>
      </c>
      <c r="G113" s="4" t="n">
        <v>6.61</v>
      </c>
      <c r="H113" s="5">
        <f>IF(E113=0,"",G113/E113)</f>
        <v/>
      </c>
      <c r="I113" s="6" t="n">
        <v>1450</v>
      </c>
      <c r="J113" s="2" t="inlineStr">
        <is>
          <t>2102005K004100000000</t>
        </is>
      </c>
      <c r="K113" s="7">
        <f>HYPERLINK("https://mapwv.gov/parcel/?pid="&amp;J113,"View parcel")</f>
        <v/>
      </c>
      <c r="L113" s="2" t="inlineStr">
        <is>
          <t>114.11 AC HUGHES FORK</t>
        </is>
      </c>
    </row>
    <row r="114">
      <c r="A114" s="2" t="inlineStr">
        <is>
          <t>BREASETTE BRENDAY, SMITH ADAM SMITH JANEANE</t>
        </is>
      </c>
      <c r="B114" s="2" t="inlineStr">
        <is>
          <t>418 RIGHT LOVEBERRY RD WESTON 26452</t>
        </is>
      </c>
      <c r="C114" s="2" t="inlineStr">
        <is>
          <t>418 RIGHT LOVEBERRY RD, WESTON, WV 26452</t>
        </is>
      </c>
      <c r="D114" s="2" t="inlineStr">
        <is>
          <t>02</t>
        </is>
      </c>
      <c r="E114" s="3" t="n">
        <v>73.5</v>
      </c>
      <c r="F114" s="3" t="n">
        <v>73.90000000000001</v>
      </c>
      <c r="G114" s="4" t="n">
        <v>6.58</v>
      </c>
      <c r="H114" s="5">
        <f>IF(E114=0,"",G114/E114)</f>
        <v/>
      </c>
      <c r="I114" s="6" t="n">
        <v>1442</v>
      </c>
      <c r="J114" s="2" t="inlineStr">
        <is>
          <t>2102004J004500000000</t>
        </is>
      </c>
      <c r="K114" s="7">
        <f>HYPERLINK("https://mapwv.gov/parcel/?pid="&amp;J114,"View parcel")</f>
        <v/>
      </c>
      <c r="L114" s="2" t="inlineStr">
        <is>
          <t>75.0 AC SURF LOVEBERRY</t>
        </is>
      </c>
    </row>
    <row r="115">
      <c r="A115" s="2" t="inlineStr">
        <is>
          <t>BOGGS RETTA D</t>
        </is>
      </c>
      <c r="B115" s="2" t="inlineStr">
        <is>
          <t>1452 1454 JENNINGS RUN RD WESTON 26452</t>
        </is>
      </c>
      <c r="C115" s="2" t="inlineStr">
        <is>
          <t>1454 JENNINGS RUN RD, WESTON, WV 26452</t>
        </is>
      </c>
      <c r="D115" s="2" t="inlineStr">
        <is>
          <t>02</t>
        </is>
      </c>
      <c r="E115" s="3" t="n">
        <v>83.40000000000001</v>
      </c>
      <c r="F115" s="3" t="n">
        <v>83.8</v>
      </c>
      <c r="G115" s="4" t="n">
        <v>6.57</v>
      </c>
      <c r="H115" s="5">
        <f>IF(E115=0,"",G115/E115)</f>
        <v/>
      </c>
      <c r="I115" s="6" t="n">
        <v>1438</v>
      </c>
      <c r="J115" s="2" t="inlineStr">
        <is>
          <t>2102005H004600000000</t>
        </is>
      </c>
      <c r="K115" s="7">
        <f>HYPERLINK("https://mapwv.gov/parcel/?pid="&amp;J115,"View parcel")</f>
        <v/>
      </c>
      <c r="L115" s="2" t="inlineStr">
        <is>
          <t>81.90 AC SURF RUSH RUN</t>
        </is>
      </c>
    </row>
    <row r="116">
      <c r="A116" s="2" t="inlineStr">
        <is>
          <t>CROUSE KATHLEEN A</t>
        </is>
      </c>
      <c r="B116" s="2" t="inlineStr">
        <is>
          <t>BIG RUN RD WALKERSVILLE 26447</t>
        </is>
      </c>
      <c r="C116" s="2" t="inlineStr">
        <is>
          <t>1283 STERLING DR, CORTLAND, OH 44410</t>
        </is>
      </c>
      <c r="D116" s="2" t="inlineStr">
        <is>
          <t>01</t>
        </is>
      </c>
      <c r="E116" s="3" t="n">
        <v>38.1</v>
      </c>
      <c r="F116" s="3" t="n">
        <v>38.3</v>
      </c>
      <c r="G116" s="4" t="n">
        <v>6.42</v>
      </c>
      <c r="H116" s="5">
        <f>IF(E116=0,"",G116/E116)</f>
        <v/>
      </c>
      <c r="I116" s="6" t="n">
        <v>1472</v>
      </c>
      <c r="J116" s="2" t="inlineStr">
        <is>
          <t>2101007Q000800150000</t>
        </is>
      </c>
      <c r="K116" s="7">
        <f>HYPERLINK("https://mapwv.gov/parcel/?pid="&amp;J116,"View parcel")</f>
        <v/>
      </c>
      <c r="L116" s="2" t="inlineStr">
        <is>
          <t>37.92 AC RT FK OF W F RIVER  COVERED FARMS SUB DIV</t>
        </is>
      </c>
    </row>
    <row r="117">
      <c r="A117" s="2" t="inlineStr">
        <is>
          <t>CLEM AMY RILEY &amp; CHAD E</t>
        </is>
      </c>
      <c r="B117" s="2" t="inlineStr">
        <is>
          <t>2762 MIDDLE RUN RD WESTON 26452</t>
        </is>
      </c>
      <c r="C117" s="2" t="inlineStr">
        <is>
          <t>2762 MIDDLE RUN RD, WESTON, WV 26452</t>
        </is>
      </c>
      <c r="D117" s="2" t="inlineStr">
        <is>
          <t>02</t>
        </is>
      </c>
      <c r="E117" s="3" t="n">
        <v>125.5</v>
      </c>
      <c r="F117" s="3" t="n">
        <v>126</v>
      </c>
      <c r="G117" s="4" t="n">
        <v>6.4</v>
      </c>
      <c r="H117" s="5">
        <f>IF(E117=0,"",G117/E117)</f>
        <v/>
      </c>
      <c r="I117" s="6" t="n">
        <v>1405</v>
      </c>
      <c r="J117" s="2" t="inlineStr">
        <is>
          <t>2102006H000200000000</t>
        </is>
      </c>
      <c r="K117" s="7">
        <f>HYPERLINK("https://mapwv.gov/parcel/?pid="&amp;J117,"View parcel")</f>
        <v/>
      </c>
      <c r="L117" s="2" t="inlineStr">
        <is>
          <t>125.25 AC SURF MIDDLE RUN</t>
        </is>
      </c>
    </row>
    <row r="118">
      <c r="A118" s="2" t="inlineStr">
        <is>
          <t>MATHIS TRENNIS TERRY</t>
        </is>
      </c>
      <c r="B118" s="2" t="inlineStr">
        <is>
          <t>CLOVER FORK RD ORLANDO 26412</t>
        </is>
      </c>
      <c r="C118" s="2" t="inlineStr">
        <is>
          <t>PO BOX 51, ORLANDO, WV 26412</t>
        </is>
      </c>
      <c r="D118" s="2" t="inlineStr">
        <is>
          <t>01</t>
        </is>
      </c>
      <c r="E118" s="3" t="n">
        <v>105.6</v>
      </c>
      <c r="F118" s="3" t="n">
        <v>106.3</v>
      </c>
      <c r="G118" s="4" t="n">
        <v>6.39</v>
      </c>
      <c r="H118" s="5">
        <f>IF(E118=0,"",G118/E118)</f>
        <v/>
      </c>
      <c r="I118" s="6" t="n">
        <v>1396</v>
      </c>
      <c r="J118" s="2" t="inlineStr">
        <is>
          <t>2101004P000900000000</t>
        </is>
      </c>
      <c r="K118" s="7">
        <f>HYPERLINK("https://mapwv.gov/parcel/?pid="&amp;J118,"View parcel")</f>
        <v/>
      </c>
      <c r="L118" s="2" t="inlineStr">
        <is>
          <t>100.88 AC SURF CLOVER FORK</t>
        </is>
      </c>
    </row>
    <row r="119">
      <c r="A119" s="2" t="inlineStr">
        <is>
          <t>LANG DAVID</t>
        </is>
      </c>
      <c r="B119" s="2" t="inlineStr">
        <is>
          <t>BACK FORK OF ALUM RD CAMDEN 26338</t>
        </is>
      </c>
      <c r="C119" s="2" t="inlineStr">
        <is>
          <t>50 CARRIAGE LN, BRIDGEPORT, WV 26330</t>
        </is>
      </c>
      <c r="D119" s="2" t="inlineStr">
        <is>
          <t>03</t>
        </is>
      </c>
      <c r="E119" s="3" t="n">
        <v>54.2</v>
      </c>
      <c r="F119" s="3" t="n">
        <v>54.4</v>
      </c>
      <c r="G119" s="4" t="n">
        <v>6.38</v>
      </c>
      <c r="H119" s="5">
        <f>IF(E119=0,"",G119/E119)</f>
        <v/>
      </c>
      <c r="I119" s="6" t="n">
        <v>1386</v>
      </c>
      <c r="J119" s="2" t="inlineStr">
        <is>
          <t>2103003E002900000000</t>
        </is>
      </c>
      <c r="K119" s="7">
        <f>HYPERLINK("https://mapwv.gov/parcel/?pid="&amp;J119,"View parcel")</f>
        <v/>
      </c>
      <c r="L119" s="2" t="inlineStr">
        <is>
          <t>67 AC SURF BACK FORK OF ALUM</t>
        </is>
      </c>
    </row>
    <row r="120">
      <c r="A120" s="2" t="inlineStr">
        <is>
          <t>GARRETT BRUCE HALL</t>
        </is>
      </c>
      <c r="B120" s="2" t="inlineStr">
        <is>
          <t>FREEMANS CREEK RD CAMDEN 26338</t>
        </is>
      </c>
      <c r="C120" s="2" t="inlineStr">
        <is>
          <t>1326 FREEMANS CREEK RD, CAMDEN, WV 26338</t>
        </is>
      </c>
      <c r="D120" s="2" t="inlineStr">
        <is>
          <t>03</t>
        </is>
      </c>
      <c r="E120" s="3" t="n">
        <v>57.5</v>
      </c>
      <c r="F120" s="3" t="n">
        <v>57.7</v>
      </c>
      <c r="G120" s="4" t="n">
        <v>6.37</v>
      </c>
      <c r="H120" s="5">
        <f>IF(E120=0,"",G120/E120)</f>
        <v/>
      </c>
      <c r="I120" s="6" t="n">
        <v>1402</v>
      </c>
      <c r="J120" s="2" t="inlineStr">
        <is>
          <t>2103005D001500000000</t>
        </is>
      </c>
      <c r="K120" s="7">
        <f>HYPERLINK("https://mapwv.gov/parcel/?pid="&amp;J120,"View parcel")</f>
        <v/>
      </c>
      <c r="L120" s="2" t="inlineStr">
        <is>
          <t>56.76 AC SIMMONS FARM</t>
        </is>
      </c>
    </row>
    <row r="121">
      <c r="A121" s="2" t="inlineStr">
        <is>
          <t>WYCKOFF JOSHUA M &amp; RACHEL D</t>
        </is>
      </c>
      <c r="B121" s="2" t="inlineStr">
        <is>
          <t>SAND FORK OF KINCHELOE RD JANE LEW 26378</t>
        </is>
      </c>
      <c r="C121" s="2" t="inlineStr">
        <is>
          <t>PO BOX 554, JANE LEW, WV 26378</t>
        </is>
      </c>
      <c r="D121" s="2" t="inlineStr">
        <is>
          <t>03</t>
        </is>
      </c>
      <c r="E121" s="3" t="n">
        <v>62</v>
      </c>
      <c r="F121" s="3" t="n">
        <v>62.2</v>
      </c>
      <c r="G121" s="4" t="n">
        <v>6.37</v>
      </c>
      <c r="H121" s="5">
        <f>IF(E121=0,"",G121/E121)</f>
        <v/>
      </c>
      <c r="I121" s="6" t="n">
        <v>1430</v>
      </c>
      <c r="J121" s="2" t="inlineStr">
        <is>
          <t>2103004A003800000000</t>
        </is>
      </c>
      <c r="K121" s="7">
        <f>HYPERLINK("https://mapwv.gov/parcel/?pid="&amp;J121,"View parcel")</f>
        <v/>
      </c>
      <c r="L121" s="2" t="inlineStr">
        <is>
          <t>63.97 AC SURF SAND FORK KINCHELOE</t>
        </is>
      </c>
    </row>
    <row r="122">
      <c r="A122" s="2" t="inlineStr">
        <is>
          <t>MULLOOLY SERIES T TRUST</t>
        </is>
      </c>
      <c r="B122" s="2" t="inlineStr">
        <is>
          <t>CROOKED FORK RD WESTON 26452</t>
        </is>
      </c>
      <c r="C122" s="2" t="inlineStr">
        <is>
          <t>1 WOODVALE HTS, HURRICANE, WV 25526</t>
        </is>
      </c>
      <c r="D122" s="2" t="inlineStr">
        <is>
          <t>02</t>
        </is>
      </c>
      <c r="E122" s="3" t="n">
        <v>158.9</v>
      </c>
      <c r="F122" s="3" t="n">
        <v>159.7</v>
      </c>
      <c r="G122" s="4" t="n">
        <v>6.33</v>
      </c>
      <c r="H122" s="5">
        <f>IF(E122=0,"",G122/E122)</f>
        <v/>
      </c>
      <c r="I122" s="6" t="n">
        <v>1362</v>
      </c>
      <c r="J122" s="2" t="inlineStr">
        <is>
          <t>2102005K000100000000</t>
        </is>
      </c>
      <c r="K122" s="7">
        <f>HYPERLINK("https://mapwv.gov/parcel/?pid="&amp;J122,"View parcel")</f>
        <v/>
      </c>
      <c r="L122" s="2" t="inlineStr">
        <is>
          <t>152 AC &amp; COAL BILL LICK</t>
        </is>
      </c>
    </row>
    <row r="123">
      <c r="A123" s="2" t="inlineStr">
        <is>
          <t>COPLEY STEPHEN M &amp; JUDITH A TODD</t>
        </is>
      </c>
      <c r="B123" s="2" t="inlineStr">
        <is>
          <t>COVE LICK RD WESTON 26452</t>
        </is>
      </c>
      <c r="C123" s="2" t="inlineStr">
        <is>
          <t>515 BALMORAL CIR, STATE COLLEGE, PA 16801</t>
        </is>
      </c>
      <c r="D123" s="2" t="inlineStr">
        <is>
          <t>02</t>
        </is>
      </c>
      <c r="E123" s="3" t="n">
        <v>39.8</v>
      </c>
      <c r="F123" s="3" t="n">
        <v>40</v>
      </c>
      <c r="G123" s="4" t="n">
        <v>6.33</v>
      </c>
      <c r="H123" s="5">
        <f>IF(E123=0,"",G123/E123)</f>
        <v/>
      </c>
      <c r="I123" s="6" t="n">
        <v>1431</v>
      </c>
      <c r="J123" s="2" t="inlineStr">
        <is>
          <t>2102003J000600000000</t>
        </is>
      </c>
      <c r="K123" s="7">
        <f>HYPERLINK("https://mapwv.gov/parcel/?pid="&amp;J123,"View parcel")</f>
        <v/>
      </c>
      <c r="L123" s="2" t="inlineStr">
        <is>
          <t>40.0 AC COVE LICK</t>
        </is>
      </c>
    </row>
    <row r="124">
      <c r="A124" s="2" t="inlineStr">
        <is>
          <t>PERKEY MARK B &amp; RHONDA</t>
        </is>
      </c>
      <c r="B124" s="2" t="inlineStr">
        <is>
          <t>GLADY FORK HWY WESTON 26452</t>
        </is>
      </c>
      <c r="C124" s="2" t="inlineStr">
        <is>
          <t>113 FERN DR, WESTON, WV 26452</t>
        </is>
      </c>
      <c r="D124" s="2" t="inlineStr">
        <is>
          <t>04</t>
        </is>
      </c>
      <c r="E124" s="3" t="n">
        <v>30.7</v>
      </c>
      <c r="F124" s="3" t="n">
        <v>30.8</v>
      </c>
      <c r="G124" s="4" t="n">
        <v>6.31</v>
      </c>
      <c r="H124" s="5">
        <f>IF(E124=0,"",G124/E124)</f>
        <v/>
      </c>
      <c r="I124" s="6" t="n">
        <v>1548</v>
      </c>
      <c r="J124" s="2" t="inlineStr">
        <is>
          <t>2104008H000700000000</t>
        </is>
      </c>
      <c r="K124" s="7">
        <f>HYPERLINK("https://mapwv.gov/parcel/?pid="&amp;J124,"View parcel")</f>
        <v/>
      </c>
      <c r="L124" s="2" t="inlineStr">
        <is>
          <t>39.27 AC FEE HARDMAN RUN</t>
        </is>
      </c>
    </row>
    <row r="125">
      <c r="A125" s="2" t="inlineStr">
        <is>
          <t>HEARTWOOD FORESTLAND FUND IV LLC</t>
        </is>
      </c>
      <c r="B125" s="2" t="inlineStr">
        <is>
          <t>OLD FIELD FRK LINN 26384</t>
        </is>
      </c>
      <c r="C125" s="2" t="inlineStr">
        <is>
          <t>C/O ORBIS INC, 8809 LENOX POINTE DR UNIT B, CHARLOTTE, NC 28273</t>
        </is>
      </c>
      <c r="D125" s="2" t="inlineStr">
        <is>
          <t>02</t>
        </is>
      </c>
      <c r="E125" s="3" t="n">
        <v>57.7</v>
      </c>
      <c r="F125" s="3" t="n">
        <v>58</v>
      </c>
      <c r="G125" s="4" t="n">
        <v>6.3</v>
      </c>
      <c r="H125" s="5">
        <f>IF(E125=0,"",G125/E125)</f>
        <v/>
      </c>
      <c r="I125" s="6" t="n">
        <v>1379</v>
      </c>
      <c r="J125" s="2" t="inlineStr">
        <is>
          <t>2102002K000100000000</t>
        </is>
      </c>
      <c r="K125" s="7">
        <f>HYPERLINK("https://mapwv.gov/parcel/?pid="&amp;J125,"View parcel")</f>
        <v/>
      </c>
      <c r="L125" s="2" t="inlineStr">
        <is>
          <t>67.654 AC SURF OLD FIELD FORK</t>
        </is>
      </c>
    </row>
    <row r="126">
      <c r="A126" s="2" t="inlineStr">
        <is>
          <t>BOYLE JOSEPH FLAVIUS</t>
        </is>
      </c>
      <c r="B126" s="2" t="inlineStr">
        <is>
          <t>FINK CREEK RD CAMDEN 26338</t>
        </is>
      </c>
      <c r="C126" s="2" t="inlineStr">
        <is>
          <t>15565 PROVIDENCE RD, BROOKVILLE, OH 45309</t>
        </is>
      </c>
      <c r="D126" s="2" t="inlineStr">
        <is>
          <t>03</t>
        </is>
      </c>
      <c r="E126" s="3" t="n">
        <v>87.09999999999999</v>
      </c>
      <c r="F126" s="3" t="n">
        <v>87.3</v>
      </c>
      <c r="G126" s="4" t="n">
        <v>6.28</v>
      </c>
      <c r="H126" s="5">
        <f>IF(E126=0,"",G126/E126)</f>
        <v/>
      </c>
      <c r="I126" s="6" t="n">
        <v>1368</v>
      </c>
      <c r="J126" s="2" t="inlineStr">
        <is>
          <t>2103003C000100000000</t>
        </is>
      </c>
      <c r="K126" s="7">
        <f>HYPERLINK("https://mapwv.gov/parcel/?pid="&amp;J126,"View parcel")</f>
        <v/>
      </c>
      <c r="L126" s="2" t="inlineStr">
        <is>
          <t>84.5 AC  DRY FORK OF FINK 1/16 INTERST</t>
        </is>
      </c>
    </row>
    <row r="127">
      <c r="A127" s="2" t="inlineStr">
        <is>
          <t>TOOTHMAN RICHARD BRENT JR</t>
        </is>
      </c>
      <c r="B127" s="2" t="inlineStr">
        <is>
          <t>STRAIGHT RUN RD ALUM BRIDGE 26321</t>
        </is>
      </c>
      <c r="C127" s="2" t="inlineStr">
        <is>
          <t>1591 SIMPSON RUN RD, WESTON, WV 26452</t>
        </is>
      </c>
      <c r="D127" s="2" t="inlineStr">
        <is>
          <t>03</t>
        </is>
      </c>
      <c r="E127" s="3" t="n">
        <v>29.8</v>
      </c>
      <c r="F127" s="3" t="n">
        <v>29.9</v>
      </c>
      <c r="G127" s="4" t="n">
        <v>6.26</v>
      </c>
      <c r="H127" s="5">
        <f>IF(E127=0,"",G127/E127)</f>
        <v/>
      </c>
      <c r="I127" s="6" t="n">
        <v>1384</v>
      </c>
      <c r="J127" s="2" t="inlineStr">
        <is>
          <t>2103002E003700000000</t>
        </is>
      </c>
      <c r="K127" s="7">
        <f>HYPERLINK("https://mapwv.gov/parcel/?pid="&amp;J127,"View parcel")</f>
        <v/>
      </c>
      <c r="L127" s="2" t="inlineStr">
        <is>
          <t>33 AC SURF SPIKE RUN</t>
        </is>
      </c>
    </row>
    <row r="128">
      <c r="A128" s="2" t="inlineStr">
        <is>
          <t>COOPER RODNEY KIRK SR &amp; MELODY DAWN</t>
        </is>
      </c>
      <c r="B128" s="2" t="inlineStr">
        <is>
          <t>DARNELL RD WESTON 26452</t>
        </is>
      </c>
      <c r="C128" s="2" t="inlineStr">
        <is>
          <t>150 WOOD DUCK DR, MOUNT CLARE, WV 26408</t>
        </is>
      </c>
      <c r="D128" s="2" t="inlineStr">
        <is>
          <t>04</t>
        </is>
      </c>
      <c r="E128" s="3" t="n">
        <v>90.5</v>
      </c>
      <c r="F128" s="3" t="n">
        <v>90.90000000000001</v>
      </c>
      <c r="G128" s="4" t="n">
        <v>6.23</v>
      </c>
      <c r="H128" s="5">
        <f>IF(E128=0,"",G128/E128)</f>
        <v/>
      </c>
      <c r="I128" s="6" t="n">
        <v>1575</v>
      </c>
      <c r="J128" s="2" t="inlineStr">
        <is>
          <t>2104010F000700000000</t>
        </is>
      </c>
      <c r="K128" s="7">
        <f>HYPERLINK("https://mapwv.gov/parcel/?pid="&amp;J128,"View parcel")</f>
        <v/>
      </c>
      <c r="L128" s="2" t="inlineStr">
        <is>
          <t>90.75 AC SURF LAUREL LICK</t>
        </is>
      </c>
    </row>
    <row r="129">
      <c r="A129" s="8" t="inlineStr">
        <is>
          <t>ABLES JERRY A</t>
        </is>
      </c>
      <c r="B129" s="8" t="inlineStr">
        <is>
          <t>WEST FALL HOLLOW WESTON 26452</t>
        </is>
      </c>
      <c r="C129" s="8" t="inlineStr">
        <is>
          <t>79 WESTFALL HOLLOW, WESTON, WV 26452</t>
        </is>
      </c>
      <c r="D129" s="8" t="inlineStr">
        <is>
          <t>02</t>
        </is>
      </c>
      <c r="E129" s="9" t="n">
        <v>16.4</v>
      </c>
      <c r="F129" s="9" t="n">
        <v>16.5</v>
      </c>
      <c r="G129" s="10" t="n">
        <v>6.21</v>
      </c>
      <c r="H129" s="11">
        <f>IF(E129=0,"",G129/E129)</f>
        <v/>
      </c>
      <c r="I129" s="12" t="n">
        <v>1394</v>
      </c>
      <c r="J129" s="8" t="inlineStr">
        <is>
          <t>2102005H001100000000</t>
        </is>
      </c>
      <c r="K129" s="13">
        <f>HYPERLINK("https://mapwv.gov/parcel/?pid="&amp;J129,"View parcel")</f>
        <v/>
      </c>
      <c r="L129" s="8" t="inlineStr">
        <is>
          <t>16.53 AC SURF WOLFPEN RUN</t>
        </is>
      </c>
    </row>
    <row r="130">
      <c r="A130" s="2" t="inlineStr">
        <is>
          <t>FISHER ALICE J</t>
        </is>
      </c>
      <c r="B130" s="2" t="inlineStr">
        <is>
          <t>HORSE RUN RD WESTON 26452</t>
        </is>
      </c>
      <c r="C130" s="2" t="inlineStr">
        <is>
          <t>2072 HORSE RUN RD, WESTON, WV 26452</t>
        </is>
      </c>
      <c r="D130" s="2" t="inlineStr">
        <is>
          <t>03</t>
        </is>
      </c>
      <c r="E130" s="3" t="n">
        <v>259.9</v>
      </c>
      <c r="F130" s="3" t="n">
        <v>260.8</v>
      </c>
      <c r="G130" s="4" t="n">
        <v>6.2</v>
      </c>
      <c r="H130" s="5">
        <f>IF(E130=0,"",G130/E130)</f>
        <v/>
      </c>
      <c r="I130" s="6" t="n">
        <v>1373</v>
      </c>
      <c r="J130" s="2" t="inlineStr">
        <is>
          <t>2103006D001000000000</t>
        </is>
      </c>
      <c r="K130" s="7">
        <f>HYPERLINK("https://mapwv.gov/parcel/?pid="&amp;J130,"View parcel")</f>
        <v/>
      </c>
      <c r="L130" s="2" t="inlineStr">
        <is>
          <t>1/2 OF 252.44 A SURF  &amp; COAL HORSE RUN</t>
        </is>
      </c>
    </row>
    <row r="131">
      <c r="A131" s="2" t="inlineStr">
        <is>
          <t>JONES WILLIAM ALLEN &amp; DAWNA RANAE</t>
        </is>
      </c>
      <c r="B131" s="2" t="inlineStr">
        <is>
          <t>211 BRUSH RUN RD ORLANDO 26412</t>
        </is>
      </c>
      <c r="C131" s="2" t="inlineStr">
        <is>
          <t>211 BRUSH RUN RD, ORLANDO, WV 26412</t>
        </is>
      </c>
      <c r="D131" s="2" t="inlineStr">
        <is>
          <t>02</t>
        </is>
      </c>
      <c r="E131" s="3" t="n">
        <v>54.4</v>
      </c>
      <c r="F131" s="3" t="n">
        <v>54.7</v>
      </c>
      <c r="G131" s="4" t="n">
        <v>6.04</v>
      </c>
      <c r="H131" s="5">
        <f>IF(E131=0,"",G131/E131)</f>
        <v/>
      </c>
      <c r="I131" s="6" t="n">
        <v>1320</v>
      </c>
      <c r="J131" s="2" t="inlineStr">
        <is>
          <t>2102004L001000000000</t>
        </is>
      </c>
      <c r="K131" s="7">
        <f>HYPERLINK("https://mapwv.gov/parcel/?pid="&amp;J131,"View parcel")</f>
        <v/>
      </c>
      <c r="L131" s="2" t="inlineStr">
        <is>
          <t>49.91 AC BRUSHY FORK</t>
        </is>
      </c>
    </row>
    <row r="132">
      <c r="A132" s="8" t="inlineStr">
        <is>
          <t>MCINTOSH KAREN L</t>
        </is>
      </c>
      <c r="B132" s="8" t="inlineStr">
        <is>
          <t>ABRAMS RUN RD WALKERSVILLE 26447</t>
        </is>
      </c>
      <c r="C132" s="8" t="inlineStr">
        <is>
          <t>19630 SAVANNAH RD, FORT MYERS, FL 33917</t>
        </is>
      </c>
      <c r="D132" s="8" t="inlineStr">
        <is>
          <t>01</t>
        </is>
      </c>
      <c r="E132" s="9" t="n">
        <v>23.5</v>
      </c>
      <c r="F132" s="9" t="n">
        <v>23.6</v>
      </c>
      <c r="G132" s="10" t="n">
        <v>5.99</v>
      </c>
      <c r="H132" s="11">
        <f>IF(E132=0,"",G132/E132)</f>
        <v/>
      </c>
      <c r="I132" s="12" t="n">
        <v>1307</v>
      </c>
      <c r="J132" s="8" t="inlineStr">
        <is>
          <t>2101006Q001500000000</t>
        </is>
      </c>
      <c r="K132" s="13">
        <f>HYPERLINK("https://mapwv.gov/parcel/?pid="&amp;J132,"View parcel")</f>
        <v/>
      </c>
      <c r="L132" s="8" t="inlineStr">
        <is>
          <t>29.82 AC LESS 1/2 OG ABRAMS RUN</t>
        </is>
      </c>
    </row>
    <row r="133">
      <c r="A133" s="2" t="inlineStr">
        <is>
          <t>BOONE JARED M</t>
        </is>
      </c>
      <c r="B133" s="2" t="inlineStr">
        <is>
          <t>WOLF PEN RD CRAWFORD 26343</t>
        </is>
      </c>
      <c r="C133" s="2" t="inlineStr">
        <is>
          <t>136 WOLF PEN RD, CRAWFORD, WV 26343</t>
        </is>
      </c>
      <c r="D133" s="2" t="inlineStr">
        <is>
          <t>01</t>
        </is>
      </c>
      <c r="E133" s="3" t="n">
        <v>87.5</v>
      </c>
      <c r="F133" s="3" t="n">
        <v>88.09999999999999</v>
      </c>
      <c r="G133" s="4" t="n">
        <v>5.93</v>
      </c>
      <c r="H133" s="5">
        <f>IF(E133=0,"",G133/E133)</f>
        <v/>
      </c>
      <c r="I133" s="6" t="n">
        <v>1291</v>
      </c>
      <c r="J133" s="2" t="inlineStr">
        <is>
          <t>2101008Q001800000000</t>
        </is>
      </c>
      <c r="K133" s="7">
        <f>HYPERLINK("https://mapwv.gov/parcel/?pid="&amp;J133,"View parcel")</f>
        <v/>
      </c>
      <c r="L133" s="2" t="inlineStr">
        <is>
          <t>95.0 AC WOLF PEN RUN PET RES DYER</t>
        </is>
      </c>
    </row>
    <row r="134">
      <c r="A134" s="2" t="inlineStr">
        <is>
          <t>MYERS JOHN W</t>
        </is>
      </c>
      <c r="B134" s="2" t="inlineStr">
        <is>
          <t>ABRAMS RUN RD WALKERSVILLE 26447</t>
        </is>
      </c>
      <c r="C134" s="2" t="inlineStr">
        <is>
          <t>118 ORRLAWN, TALLMADGE, OH 44278</t>
        </is>
      </c>
      <c r="D134" s="2" t="inlineStr">
        <is>
          <t>01</t>
        </is>
      </c>
      <c r="E134" s="3" t="n">
        <v>26.3</v>
      </c>
      <c r="F134" s="3" t="n">
        <v>26.4</v>
      </c>
      <c r="G134" s="4" t="n">
        <v>5.91</v>
      </c>
      <c r="H134" s="5">
        <f>IF(E134=0,"",G134/E134)</f>
        <v/>
      </c>
      <c r="I134" s="6" t="n">
        <v>1291</v>
      </c>
      <c r="J134" s="2" t="inlineStr">
        <is>
          <t>2101006Q001100020000</t>
        </is>
      </c>
      <c r="K134" s="7">
        <f>HYPERLINK("https://mapwv.gov/parcel/?pid="&amp;J134,"View parcel")</f>
        <v/>
      </c>
      <c r="L134" s="2" t="inlineStr">
        <is>
          <t>27.59 AC FEE ABRAMS RUN</t>
        </is>
      </c>
    </row>
    <row r="135">
      <c r="A135" s="2" t="inlineStr">
        <is>
          <t>RIFFLE SARAH R</t>
        </is>
      </c>
      <c r="B135" s="2" t="inlineStr">
        <is>
          <t>JENNINGS RUN RD WESTON 26452</t>
        </is>
      </c>
      <c r="C135" s="2" t="inlineStr">
        <is>
          <t>2808 JENNINGS RUN RD, WESTON, WV 26452</t>
        </is>
      </c>
      <c r="D135" s="2" t="inlineStr">
        <is>
          <t>02</t>
        </is>
      </c>
      <c r="E135" s="3" t="n">
        <v>87.90000000000001</v>
      </c>
      <c r="F135" s="3" t="n">
        <v>88.3</v>
      </c>
      <c r="G135" s="4" t="n">
        <v>5.87</v>
      </c>
      <c r="H135" s="5">
        <f>IF(E135=0,"",G135/E135)</f>
        <v/>
      </c>
      <c r="I135" s="6" t="n">
        <v>1333</v>
      </c>
      <c r="J135" s="2" t="inlineStr">
        <is>
          <t>2102005H002800000000</t>
        </is>
      </c>
      <c r="K135" s="7">
        <f>HYPERLINK("https://mapwv.gov/parcel/?pid="&amp;J135,"View parcel")</f>
        <v/>
      </c>
      <c r="L135" s="2" t="inlineStr">
        <is>
          <t>87.232 AC SURF RUSH RUN</t>
        </is>
      </c>
    </row>
    <row r="136">
      <c r="A136" s="2" t="inlineStr">
        <is>
          <t>WYCKOFF JOSHUA M &amp; RACHEL D</t>
        </is>
      </c>
      <c r="B136" s="2" t="inlineStr">
        <is>
          <t>SAND FORK OF KINCHELOE RD JANE LEW 26378</t>
        </is>
      </c>
      <c r="C136" s="2" t="inlineStr">
        <is>
          <t>PO BOX 554, JANE LEW, WV 26378</t>
        </is>
      </c>
      <c r="D136" s="2" t="inlineStr">
        <is>
          <t>03</t>
        </is>
      </c>
      <c r="E136" s="3" t="n">
        <v>46.4</v>
      </c>
      <c r="F136" s="3" t="n">
        <v>46.5</v>
      </c>
      <c r="G136" s="4" t="n">
        <v>5.85</v>
      </c>
      <c r="H136" s="5">
        <f>IF(E136=0,"",G136/E136)</f>
        <v/>
      </c>
      <c r="I136" s="6" t="n">
        <v>1310</v>
      </c>
      <c r="J136" s="2" t="inlineStr">
        <is>
          <t>2103004A003700000000</t>
        </is>
      </c>
      <c r="K136" s="7">
        <f>HYPERLINK("https://mapwv.gov/parcel/?pid="&amp;J136,"View parcel")</f>
        <v/>
      </c>
      <c r="L136" s="2" t="inlineStr">
        <is>
          <t>48.5 AC SURF SAND FORK KINCHELOE</t>
        </is>
      </c>
    </row>
    <row r="137">
      <c r="A137" s="2" t="inlineStr">
        <is>
          <t>WADE GARY L &amp; BETH D</t>
        </is>
      </c>
      <c r="B137" s="2" t="inlineStr">
        <is>
          <t>PHILLIPS FORK RD CAMDEN 26338</t>
        </is>
      </c>
      <c r="C137" s="2" t="inlineStr">
        <is>
          <t>270 FIDDLER RIDGE RD, WESTON, WV 26452</t>
        </is>
      </c>
      <c r="D137" s="2" t="inlineStr">
        <is>
          <t>03</t>
        </is>
      </c>
      <c r="E137" s="3" t="n">
        <v>68.7</v>
      </c>
      <c r="F137" s="3" t="n">
        <v>68.90000000000001</v>
      </c>
      <c r="G137" s="4" t="n">
        <v>5.8</v>
      </c>
      <c r="H137" s="5">
        <f>IF(E137=0,"",G137/E137)</f>
        <v/>
      </c>
      <c r="I137" s="6" t="n">
        <v>1274</v>
      </c>
      <c r="J137" s="2" t="inlineStr">
        <is>
          <t>2103003D001200000000</t>
        </is>
      </c>
      <c r="K137" s="7">
        <f>HYPERLINK("https://mapwv.gov/parcel/?pid="&amp;J137,"View parcel")</f>
        <v/>
      </c>
      <c r="L137" s="2" t="inlineStr">
        <is>
          <t>60.03 AC SURF ALUM FORK</t>
        </is>
      </c>
    </row>
    <row r="138">
      <c r="A138" s="2" t="inlineStr">
        <is>
          <t>MIKE ROSS INC</t>
        </is>
      </c>
      <c r="B138" s="2" t="inlineStr">
        <is>
          <t>G HAMMER LICK WESTON 26452</t>
        </is>
      </c>
      <c r="C138" s="2" t="inlineStr">
        <is>
          <t>P O BOX 219, COALTON, WV 26257</t>
        </is>
      </c>
      <c r="D138" s="2" t="inlineStr">
        <is>
          <t>02</t>
        </is>
      </c>
      <c r="E138" s="3" t="n">
        <v>35.7</v>
      </c>
      <c r="F138" s="3" t="n">
        <v>35.9</v>
      </c>
      <c r="G138" s="4" t="n">
        <v>5.73</v>
      </c>
      <c r="H138" s="5">
        <f>IF(E138=0,"",G138/E138)</f>
        <v/>
      </c>
      <c r="I138" s="6" t="n">
        <v>1247</v>
      </c>
      <c r="J138" s="2" t="inlineStr">
        <is>
          <t>2102005J003200000000</t>
        </is>
      </c>
      <c r="K138" s="7">
        <f>HYPERLINK("https://mapwv.gov/parcel/?pid="&amp;J138,"View parcel")</f>
        <v/>
      </c>
      <c r="L138" s="2" t="inlineStr">
        <is>
          <t>40.0 AC SURF RUSH RUN</t>
        </is>
      </c>
    </row>
    <row r="139">
      <c r="A139" s="2" t="inlineStr">
        <is>
          <t>BAILEY FRED ALLEN</t>
        </is>
      </c>
      <c r="B139" s="2" t="inlineStr">
        <is>
          <t>OLD MILL RD JANE LEW 26378</t>
        </is>
      </c>
      <c r="C139" s="2" t="inlineStr">
        <is>
          <t>4853 OLD MILL RD, JANE LEW, WV 26378</t>
        </is>
      </c>
      <c r="D139" s="2" t="inlineStr">
        <is>
          <t>03</t>
        </is>
      </c>
      <c r="E139" s="3" t="n">
        <v>34.7</v>
      </c>
      <c r="F139" s="3" t="n">
        <v>34.9</v>
      </c>
      <c r="G139" s="4" t="n">
        <v>5.67</v>
      </c>
      <c r="H139" s="5">
        <f>IF(E139=0,"",G139/E139)</f>
        <v/>
      </c>
      <c r="I139" s="6" t="n">
        <v>1240</v>
      </c>
      <c r="J139" s="2" t="inlineStr">
        <is>
          <t>2103007C002500000000</t>
        </is>
      </c>
      <c r="K139" s="7">
        <f>HYPERLINK("https://mapwv.gov/parcel/?pid="&amp;J139,"View parcel")</f>
        <v/>
      </c>
      <c r="L139" s="2" t="inlineStr">
        <is>
          <t>32.268 AC SURF MCCANNS RUN</t>
        </is>
      </c>
    </row>
    <row r="140">
      <c r="A140" s="2" t="inlineStr">
        <is>
          <t>HALL W TODD</t>
        </is>
      </c>
      <c r="B140" s="2" t="inlineStr">
        <is>
          <t>OLD ROUTE 33 WESTON 26452</t>
        </is>
      </c>
      <c r="C140" s="2" t="inlineStr">
        <is>
          <t>P O BOX 12, HORNER, WV 26372</t>
        </is>
      </c>
      <c r="D140" s="2" t="inlineStr">
        <is>
          <t>06</t>
        </is>
      </c>
      <c r="E140" s="3" t="n">
        <v>59.2</v>
      </c>
      <c r="F140" s="3" t="n">
        <v>59.4</v>
      </c>
      <c r="G140" s="4" t="n">
        <v>5.65</v>
      </c>
      <c r="H140" s="5">
        <f>IF(E140=0,"",G140/E140)</f>
        <v/>
      </c>
      <c r="I140" s="6" t="n">
        <v>1200</v>
      </c>
      <c r="J140" s="2" t="inlineStr">
        <is>
          <t>2106009H001400040000</t>
        </is>
      </c>
      <c r="K140" s="7">
        <f>HYPERLINK("https://mapwv.gov/parcel/?pid="&amp;J140,"View parcel")</f>
        <v/>
      </c>
      <c r="L140" s="2" t="inlineStr">
        <is>
          <t>64.96 AC SURF HORNER</t>
        </is>
      </c>
    </row>
    <row r="141">
      <c r="A141" s="2" t="inlineStr">
        <is>
          <t>HIRSCH NATALIE J</t>
        </is>
      </c>
      <c r="B141" s="2" t="inlineStr">
        <is>
          <t>25 BENS RUN RD ORLANDO 26412</t>
        </is>
      </c>
      <c r="C141" s="2" t="inlineStr">
        <is>
          <t>21158 MAY AVE, PURCELL, OK 73080</t>
        </is>
      </c>
      <c r="D141" s="2" t="inlineStr">
        <is>
          <t>02</t>
        </is>
      </c>
      <c r="E141" s="3" t="n">
        <v>61.7</v>
      </c>
      <c r="F141" s="3" t="n">
        <v>62.1</v>
      </c>
      <c r="G141" s="4" t="n">
        <v>5.59</v>
      </c>
      <c r="H141" s="5">
        <f>IF(E141=0,"",G141/E141)</f>
        <v/>
      </c>
      <c r="I141" s="6" t="n">
        <v>1223</v>
      </c>
      <c r="J141" s="2" t="inlineStr">
        <is>
          <t>2102004M000100000000</t>
        </is>
      </c>
      <c r="K141" s="7">
        <f>HYPERLINK("https://mapwv.gov/parcel/?pid="&amp;J141,"View parcel")</f>
        <v/>
      </c>
      <c r="L141" s="2" t="inlineStr">
        <is>
          <t>63.87 AC SURF BEN RUN OF INDIAN FORK LOT #3</t>
        </is>
      </c>
    </row>
    <row r="142">
      <c r="A142" s="2" t="inlineStr">
        <is>
          <t>PHILLIPS ROBERT D &amp; LESLIE</t>
        </is>
      </c>
      <c r="B142" s="2" t="inlineStr">
        <is>
          <t>2950 PHILLIPS FORK RD CAMDEN 26338</t>
        </is>
      </c>
      <c r="C142" s="2" t="inlineStr">
        <is>
          <t>2950 PHILLIPS FORK RD, CAMDEN, WV 26338</t>
        </is>
      </c>
      <c r="D142" s="2" t="inlineStr">
        <is>
          <t>03</t>
        </is>
      </c>
      <c r="E142" s="3" t="n">
        <v>89.2</v>
      </c>
      <c r="F142" s="3" t="n">
        <v>89.5</v>
      </c>
      <c r="G142" s="4" t="n">
        <v>5.57</v>
      </c>
      <c r="H142" s="5">
        <f>IF(E142=0,"",G142/E142)</f>
        <v/>
      </c>
      <c r="I142" s="6" t="n">
        <v>1220</v>
      </c>
      <c r="J142" s="2" t="inlineStr">
        <is>
          <t>2103003D001100000000</t>
        </is>
      </c>
      <c r="K142" s="7">
        <f>HYPERLINK("https://mapwv.gov/parcel/?pid="&amp;J142,"View parcel")</f>
        <v/>
      </c>
      <c r="L142" s="2" t="inlineStr">
        <is>
          <t>88.91 AC SURF PHILLIPS FORK</t>
        </is>
      </c>
    </row>
    <row r="143">
      <c r="A143" s="2" t="inlineStr">
        <is>
          <t>MIKE ROSS INC</t>
        </is>
      </c>
      <c r="B143" s="2" t="inlineStr">
        <is>
          <t>COOPER RUN WALKERSVILLE 26447</t>
        </is>
      </c>
      <c r="C143" s="2" t="inlineStr">
        <is>
          <t>PO BOX 219, COALTON, WV 26257</t>
        </is>
      </c>
      <c r="D143" s="2" t="inlineStr">
        <is>
          <t>01</t>
        </is>
      </c>
      <c r="E143" s="3" t="n">
        <v>548.4</v>
      </c>
      <c r="F143" s="3" t="n">
        <v>552</v>
      </c>
      <c r="G143" s="4" t="n">
        <v>5.56</v>
      </c>
      <c r="H143" s="5">
        <f>IF(E143=0,"",G143/E143)</f>
        <v/>
      </c>
      <c r="I143" s="6" t="n">
        <v>1207</v>
      </c>
      <c r="J143" s="2" t="inlineStr">
        <is>
          <t>2101007P012500000000</t>
        </is>
      </c>
      <c r="K143" s="7">
        <f>HYPERLINK("https://mapwv.gov/parcel/?pid="&amp;J143,"View parcel")</f>
        <v/>
      </c>
      <c r="L143" s="2" t="inlineStr">
        <is>
          <t>1/2 INT 626.75 AC SURF &amp; 100% COG  WEST FORK RIVER</t>
        </is>
      </c>
    </row>
    <row r="144">
      <c r="A144" s="2" t="inlineStr">
        <is>
          <t>BACORN WILLIAM RANDOLPH &amp; SHERRY L</t>
        </is>
      </c>
      <c r="B144" s="2" t="inlineStr">
        <is>
          <t>COPLEY RD WESTON 26452</t>
        </is>
      </c>
      <c r="C144" s="2" t="inlineStr">
        <is>
          <t>2420 EDGEWATER DR, CORTLAND, OH 44410</t>
        </is>
      </c>
      <c r="D144" s="2" t="inlineStr">
        <is>
          <t>02</t>
        </is>
      </c>
      <c r="E144" s="3" t="n">
        <v>82.3</v>
      </c>
      <c r="F144" s="3" t="n">
        <v>82.7</v>
      </c>
      <c r="G144" s="4" t="n">
        <v>5.54</v>
      </c>
      <c r="H144" s="5">
        <f>IF(E144=0,"",G144/E144)</f>
        <v/>
      </c>
      <c r="I144" s="6" t="n">
        <v>1206</v>
      </c>
      <c r="J144" s="2" t="inlineStr">
        <is>
          <t>2102003J001700000000</t>
        </is>
      </c>
      <c r="K144" s="7">
        <f>HYPERLINK("https://mapwv.gov/parcel/?pid="&amp;J144,"View parcel")</f>
        <v/>
      </c>
      <c r="L144" s="2" t="inlineStr">
        <is>
          <t>79.39 AC SURF COLVIN RUN</t>
        </is>
      </c>
    </row>
    <row r="145">
      <c r="A145" s="2" t="inlineStr">
        <is>
          <t>BAILEY FRED A</t>
        </is>
      </c>
      <c r="B145" s="2" t="inlineStr">
        <is>
          <t>MILLSTONE RD WESTON 26452</t>
        </is>
      </c>
      <c r="C145" s="2" t="inlineStr">
        <is>
          <t>4853 OLD MILL RD, JANE LEW, WV 26378</t>
        </is>
      </c>
      <c r="D145" s="2" t="inlineStr">
        <is>
          <t>03</t>
        </is>
      </c>
      <c r="E145" s="3" t="n">
        <v>93</v>
      </c>
      <c r="F145" s="3" t="n">
        <v>93.3</v>
      </c>
      <c r="G145" s="4" t="n">
        <v>5.48</v>
      </c>
      <c r="H145" s="5">
        <f>IF(E145=0,"",G145/E145)</f>
        <v/>
      </c>
      <c r="I145" s="6" t="n">
        <v>818</v>
      </c>
      <c r="J145" s="2" t="inlineStr">
        <is>
          <t>2103006C003200010000</t>
        </is>
      </c>
      <c r="K145" s="7">
        <f>HYPERLINK("https://mapwv.gov/parcel/?pid="&amp;J145,"View parcel")</f>
        <v/>
      </c>
      <c r="L145" s="2" t="inlineStr">
        <is>
          <t>92.89 AC SURF MILLSTONE</t>
        </is>
      </c>
    </row>
    <row r="146">
      <c r="A146" s="8" t="inlineStr">
        <is>
          <t>RILEY MARTIN J &amp; PEGGY</t>
        </is>
      </c>
      <c r="B146" s="8" t="inlineStr">
        <is>
          <t>JENNINGS RUN RD WESTON 26452</t>
        </is>
      </c>
      <c r="C146" s="8" t="inlineStr">
        <is>
          <t>709 JENNINGS RUN RD, WESTON, WV 26452</t>
        </is>
      </c>
      <c r="D146" s="8" t="inlineStr">
        <is>
          <t>02</t>
        </is>
      </c>
      <c r="E146" s="9" t="n">
        <v>15.8</v>
      </c>
      <c r="F146" s="9" t="n">
        <v>15.9</v>
      </c>
      <c r="G146" s="10" t="n">
        <v>5.46</v>
      </c>
      <c r="H146" s="11">
        <f>IF(E146=0,"",G146/E146)</f>
        <v/>
      </c>
      <c r="I146" s="12" t="n">
        <v>1259</v>
      </c>
      <c r="J146" s="8" t="inlineStr">
        <is>
          <t>2102006H001300000000</t>
        </is>
      </c>
      <c r="K146" s="13">
        <f>HYPERLINK("https://mapwv.gov/parcel/?pid="&amp;J146,"View parcel")</f>
        <v/>
      </c>
      <c r="L146" s="8" t="inlineStr">
        <is>
          <t>18.90 AC SURF RUSH RUN</t>
        </is>
      </c>
    </row>
    <row r="147">
      <c r="A147" s="2" t="inlineStr">
        <is>
          <t>METZ ELSIE D</t>
        </is>
      </c>
      <c r="B147" s="2" t="inlineStr">
        <is>
          <t>1446 LOVEBERRY RUN RD WESTON 26452</t>
        </is>
      </c>
      <c r="C147" s="2" t="inlineStr">
        <is>
          <t>1446 LOVEBERRY RUN RD, WESTON, WV 26452</t>
        </is>
      </c>
      <c r="D147" s="2" t="inlineStr">
        <is>
          <t>02</t>
        </is>
      </c>
      <c r="E147" s="3" t="n">
        <v>37.2</v>
      </c>
      <c r="F147" s="3" t="n">
        <v>37.4</v>
      </c>
      <c r="G147" s="4" t="n">
        <v>5.43</v>
      </c>
      <c r="H147" s="5">
        <f>IF(E147=0,"",G147/E147)</f>
        <v/>
      </c>
      <c r="I147" s="6" t="n">
        <v>1206</v>
      </c>
      <c r="J147" s="2" t="inlineStr">
        <is>
          <t>2102004J001500000000</t>
        </is>
      </c>
      <c r="K147" s="7">
        <f>HYPERLINK("https://mapwv.gov/parcel/?pid="&amp;J147,"View parcel")</f>
        <v/>
      </c>
      <c r="L147" s="2" t="inlineStr">
        <is>
          <t>42.85 AC SURF LOVEBERRY</t>
        </is>
      </c>
    </row>
    <row r="148">
      <c r="A148" s="2" t="inlineStr">
        <is>
          <t>GUM ROBERT G &amp; ALISA G</t>
        </is>
      </c>
      <c r="B148" s="2" t="inlineStr">
        <is>
          <t>BROAD RUN RD JANE LEW 26378</t>
        </is>
      </c>
      <c r="C148" s="2" t="inlineStr">
        <is>
          <t>1101 BROAD RUN RD, JANE LEW, WV 26378</t>
        </is>
      </c>
      <c r="D148" s="2" t="inlineStr">
        <is>
          <t>04</t>
        </is>
      </c>
      <c r="E148" s="3" t="n">
        <v>33.1</v>
      </c>
      <c r="F148" s="3" t="n">
        <v>33.2</v>
      </c>
      <c r="G148" s="4" t="n">
        <v>5.39</v>
      </c>
      <c r="H148" s="5">
        <f>IF(E148=0,"",G148/E148)</f>
        <v/>
      </c>
      <c r="I148" s="6" t="n">
        <v>1569</v>
      </c>
      <c r="J148" s="2" t="inlineStr">
        <is>
          <t>2104007C003100000000</t>
        </is>
      </c>
      <c r="K148" s="7">
        <f>HYPERLINK("https://mapwv.gov/parcel/?pid="&amp;J148,"View parcel")</f>
        <v/>
      </c>
      <c r="L148" s="2" t="inlineStr">
        <is>
          <t>28.91 AC BROAD RUN</t>
        </is>
      </c>
    </row>
    <row r="149">
      <c r="A149" s="2" t="inlineStr">
        <is>
          <t>WYCKOFF JOSHUA M &amp; RACHEL D</t>
        </is>
      </c>
      <c r="B149" s="2" t="inlineStr">
        <is>
          <t>564 SAND FORK OF KINCHELOE RD JANE LEW 26378</t>
        </is>
      </c>
      <c r="C149" s="2" t="inlineStr">
        <is>
          <t>P O BOX 554, JANE LEW, WV 26378</t>
        </is>
      </c>
      <c r="D149" s="2" t="inlineStr">
        <is>
          <t>03</t>
        </is>
      </c>
      <c r="E149" s="3" t="n">
        <v>47.2</v>
      </c>
      <c r="F149" s="3" t="n">
        <v>47.3</v>
      </c>
      <c r="G149" s="4" t="n">
        <v>5.38</v>
      </c>
      <c r="H149" s="5">
        <f>IF(E149=0,"",G149/E149)</f>
        <v/>
      </c>
      <c r="I149" s="6" t="n">
        <v>1179</v>
      </c>
      <c r="J149" s="2" t="inlineStr">
        <is>
          <t>2103005A000200000000</t>
        </is>
      </c>
      <c r="K149" s="7">
        <f>HYPERLINK("https://mapwv.gov/parcel/?pid="&amp;J149,"View parcel")</f>
        <v/>
      </c>
      <c r="L149" s="2" t="inlineStr">
        <is>
          <t>42.0 AC SURF SAND FORK</t>
        </is>
      </c>
    </row>
    <row r="150">
      <c r="A150" s="2" t="inlineStr">
        <is>
          <t>RIFFLE HELEN</t>
        </is>
      </c>
      <c r="B150" s="2" t="inlineStr">
        <is>
          <t>BUTTERMILK RD IRELAND 26376</t>
        </is>
      </c>
      <c r="C150" s="2" t="inlineStr">
        <is>
          <t>1454 ROCK CAVE RD, CRAWFORD, WV 26343</t>
        </is>
      </c>
      <c r="D150" s="2" t="inlineStr">
        <is>
          <t>01</t>
        </is>
      </c>
      <c r="E150" s="3" t="n">
        <v>73.2</v>
      </c>
      <c r="F150" s="3" t="n">
        <v>73.7</v>
      </c>
      <c r="G150" s="4" t="n">
        <v>5.38</v>
      </c>
      <c r="H150" s="5">
        <f>IF(E150=0,"",G150/E150)</f>
        <v/>
      </c>
      <c r="I150" s="6" t="n">
        <v>1179</v>
      </c>
      <c r="J150" s="2" t="inlineStr">
        <is>
          <t>2101008S002600000000</t>
        </is>
      </c>
      <c r="K150" s="7">
        <f>HYPERLINK("https://mapwv.gov/parcel/?pid="&amp;J150,"View parcel")</f>
        <v/>
      </c>
      <c r="L150" s="2" t="inlineStr">
        <is>
          <t>99.27 AC SURF GLADY FORK</t>
        </is>
      </c>
    </row>
    <row r="151">
      <c r="A151" s="2" t="inlineStr">
        <is>
          <t>STANSEL JOHN W JR &amp; WENDY L</t>
        </is>
      </c>
      <c r="B151" s="2" t="inlineStr">
        <is>
          <t>WOLF PEN RD CRAWFORD 26343</t>
        </is>
      </c>
      <c r="C151" s="2" t="inlineStr">
        <is>
          <t>1081 E NORMANDY BLVD, DELTONA, FL 32725</t>
        </is>
      </c>
      <c r="D151" s="2" t="inlineStr">
        <is>
          <t>01</t>
        </is>
      </c>
      <c r="E151" s="3" t="n">
        <v>21.5</v>
      </c>
      <c r="F151" s="3" t="n">
        <v>21.7</v>
      </c>
      <c r="G151" s="4" t="n">
        <v>5.36</v>
      </c>
      <c r="H151" s="5">
        <f>IF(E151=0,"",G151/E151)</f>
        <v/>
      </c>
      <c r="I151" s="6" t="n">
        <v>1185</v>
      </c>
      <c r="J151" s="2" t="inlineStr">
        <is>
          <t>2101008Q001700000000</t>
        </is>
      </c>
      <c r="K151" s="7">
        <f>HYPERLINK("https://mapwv.gov/parcel/?pid="&amp;J151,"View parcel")</f>
        <v/>
      </c>
      <c r="L151" s="2" t="inlineStr">
        <is>
          <t>19.33 AC WOLF PEN RUN</t>
        </is>
      </c>
    </row>
    <row r="152">
      <c r="A152" s="2" t="inlineStr">
        <is>
          <t>BRECKENRIDGE CORPORATION</t>
        </is>
      </c>
      <c r="B152" s="2" t="inlineStr">
        <is>
          <t>DARNELL RD WESTON 26452</t>
        </is>
      </c>
      <c r="C152" s="2" t="inlineStr">
        <is>
          <t>PO BOX 247, BUCKHANNON, WV 26201</t>
        </is>
      </c>
      <c r="D152" s="2" t="inlineStr">
        <is>
          <t>04</t>
        </is>
      </c>
      <c r="E152" s="3" t="n">
        <v>47.2</v>
      </c>
      <c r="F152" s="3" t="n">
        <v>47.4</v>
      </c>
      <c r="G152" s="4" t="n">
        <v>5.33</v>
      </c>
      <c r="H152" s="5">
        <f>IF(E152=0,"",G152/E152)</f>
        <v/>
      </c>
      <c r="I152" s="6" t="n">
        <v>1144</v>
      </c>
      <c r="J152" s="2" t="inlineStr">
        <is>
          <t>2104010F001400000000</t>
        </is>
      </c>
      <c r="K152" s="7">
        <f>HYPERLINK("https://mapwv.gov/parcel/?pid="&amp;J152,"View parcel")</f>
        <v/>
      </c>
      <c r="L152" s="2" t="inlineStr">
        <is>
          <t>50.0 AC SURF &amp; COAL LAUREL LICK</t>
        </is>
      </c>
    </row>
    <row r="153">
      <c r="A153" s="2" t="inlineStr">
        <is>
          <t>WADE LARRY K &amp; CYNTHIA M</t>
        </is>
      </c>
      <c r="B153" s="2" t="inlineStr">
        <is>
          <t>PHILLIPS FORK RD CAMDEN 26338</t>
        </is>
      </c>
      <c r="C153" s="2" t="inlineStr">
        <is>
          <t>41 SUNSHINE LN, GRANTSVILLE, WV 26147</t>
        </is>
      </c>
      <c r="D153" s="2" t="inlineStr">
        <is>
          <t>03</t>
        </is>
      </c>
      <c r="E153" s="3" t="n">
        <v>46.8</v>
      </c>
      <c r="F153" s="3" t="n">
        <v>46.9</v>
      </c>
      <c r="G153" s="4" t="n">
        <v>5.26</v>
      </c>
      <c r="H153" s="5">
        <f>IF(E153=0,"",G153/E153)</f>
        <v/>
      </c>
      <c r="I153" s="6" t="n">
        <v>1208</v>
      </c>
      <c r="J153" s="2" t="inlineStr">
        <is>
          <t>2103003D001300000000</t>
        </is>
      </c>
      <c r="K153" s="7">
        <f>HYPERLINK("https://mapwv.gov/parcel/?pid="&amp;J153,"View parcel")</f>
        <v/>
      </c>
      <c r="L153" s="2" t="inlineStr">
        <is>
          <t>49.75 AC SURF ALUM FORK</t>
        </is>
      </c>
    </row>
    <row r="154">
      <c r="A154" s="2" t="inlineStr">
        <is>
          <t>WRIGHT GREGORY BRENT</t>
        </is>
      </c>
      <c r="B154" s="2" t="inlineStr">
        <is>
          <t>KELLEY LN JANE LEW 26378</t>
        </is>
      </c>
      <c r="C154" s="2" t="inlineStr">
        <is>
          <t>1790 TEDRICK RD, NEW CONCORD, OH 43762</t>
        </is>
      </c>
      <c r="D154" s="2" t="inlineStr">
        <is>
          <t>03</t>
        </is>
      </c>
      <c r="E154" s="3" t="n">
        <v>21.5</v>
      </c>
      <c r="F154" s="3" t="n">
        <v>21.6</v>
      </c>
      <c r="G154" s="4" t="n">
        <v>5.25</v>
      </c>
      <c r="H154" s="5">
        <f>IF(E154=0,"",G154/E154)</f>
        <v/>
      </c>
      <c r="I154" s="6" t="n">
        <v>1179</v>
      </c>
      <c r="J154" s="2" t="inlineStr">
        <is>
          <t>2103004A001700000000</t>
        </is>
      </c>
      <c r="K154" s="7">
        <f>HYPERLINK("https://mapwv.gov/parcel/?pid="&amp;J154,"View parcel")</f>
        <v/>
      </c>
      <c r="L154" s="2" t="inlineStr">
        <is>
          <t>20.25 AC SURF SAND FORK</t>
        </is>
      </c>
    </row>
    <row r="155">
      <c r="A155" s="2" t="inlineStr">
        <is>
          <t>HEATER PAUL J JR &amp; VERNA E</t>
        </is>
      </c>
      <c r="B155" s="2" t="inlineStr">
        <is>
          <t>FREEMANS CREEK RD CAMDEN 26338</t>
        </is>
      </c>
      <c r="C155" s="2" t="inlineStr">
        <is>
          <t>418 FREEMANS CREEK RD, CAMDEN, WV 26338</t>
        </is>
      </c>
      <c r="D155" s="2" t="inlineStr">
        <is>
          <t>03</t>
        </is>
      </c>
      <c r="E155" s="3" t="n">
        <v>34.4</v>
      </c>
      <c r="F155" s="3" t="n">
        <v>34.6</v>
      </c>
      <c r="G155" s="4" t="n">
        <v>5.25</v>
      </c>
      <c r="H155" s="5">
        <f>IF(E155=0,"",G155/E155)</f>
        <v/>
      </c>
      <c r="I155" s="6" t="n">
        <v>1147</v>
      </c>
      <c r="J155" s="2" t="inlineStr">
        <is>
          <t>2103005D002600000000</t>
        </is>
      </c>
      <c r="K155" s="7">
        <f>HYPERLINK("https://mapwv.gov/parcel/?pid="&amp;J155,"View parcel")</f>
        <v/>
      </c>
      <c r="L155" s="2" t="inlineStr">
        <is>
          <t>34.80 AC SURF SIMONS FARMS</t>
        </is>
      </c>
    </row>
    <row r="156">
      <c r="A156" s="2" t="inlineStr">
        <is>
          <t>ROBERTS ARTHUR C&amp; JUDY D</t>
        </is>
      </c>
      <c r="B156" s="2" t="inlineStr">
        <is>
          <t>SLEEPCAMP RUN RD ORLANDO 26412</t>
        </is>
      </c>
      <c r="C156" s="2" t="inlineStr">
        <is>
          <t>158 POINT LICK DR, CHARLESTON, WV 25306</t>
        </is>
      </c>
      <c r="D156" s="2" t="inlineStr">
        <is>
          <t>02</t>
        </is>
      </c>
      <c r="E156" s="3" t="n">
        <v>145.8</v>
      </c>
      <c r="F156" s="3" t="n">
        <v>146.6</v>
      </c>
      <c r="G156" s="4" t="n">
        <v>5.18</v>
      </c>
      <c r="H156" s="5">
        <f>IF(E156=0,"",G156/E156)</f>
        <v/>
      </c>
      <c r="I156" s="6" t="n">
        <v>1153</v>
      </c>
      <c r="J156" s="2" t="inlineStr">
        <is>
          <t>2102004L001900000000</t>
        </is>
      </c>
      <c r="K156" s="7">
        <f>HYPERLINK("https://mapwv.gov/parcel/?pid="&amp;J156,"View parcel")</f>
        <v/>
      </c>
      <c r="L156" s="2" t="inlineStr">
        <is>
          <t>150 AC SURF SLEEP CAMP</t>
        </is>
      </c>
    </row>
    <row r="157">
      <c r="A157" s="2" t="inlineStr">
        <is>
          <t>GARRETT JOHN M &amp; DIANA L</t>
        </is>
      </c>
      <c r="B157" s="2" t="inlineStr">
        <is>
          <t>VALLEY CHAPEL RD WESTON 26452</t>
        </is>
      </c>
      <c r="C157" s="2" t="inlineStr">
        <is>
          <t>2843 HORSE RUN RD, WESTON, WV 26452</t>
        </is>
      </c>
      <c r="D157" s="2" t="inlineStr">
        <is>
          <t>03</t>
        </is>
      </c>
      <c r="E157" s="3" t="n">
        <v>42.7</v>
      </c>
      <c r="F157" s="3" t="n">
        <v>42.9</v>
      </c>
      <c r="G157" s="4" t="n">
        <v>5.13</v>
      </c>
      <c r="H157" s="5">
        <f>IF(E157=0,"",G157/E157)</f>
        <v/>
      </c>
      <c r="I157" s="6" t="n">
        <v>1125</v>
      </c>
      <c r="J157" s="2" t="inlineStr">
        <is>
          <t>2103005D003900000000</t>
        </is>
      </c>
      <c r="K157" s="7">
        <f>HYPERLINK("https://mapwv.gov/parcel/?pid="&amp;J157,"View parcel")</f>
        <v/>
      </c>
      <c r="L157" s="2" t="inlineStr">
        <is>
          <t>41.589 AC SURF FREEMANS CREEK</t>
        </is>
      </c>
    </row>
    <row r="158">
      <c r="A158" s="2" t="inlineStr">
        <is>
          <t>BROSIUS RAYMOND C &amp; NATHANIEL R</t>
        </is>
      </c>
      <c r="B158" s="2" t="inlineStr">
        <is>
          <t>1545 MUD LICK RD WESTON 26452</t>
        </is>
      </c>
      <c r="C158" s="2" t="inlineStr">
        <is>
          <t>1545 MUD LICK RD, WESTON, WV 26452</t>
        </is>
      </c>
      <c r="D158" s="2" t="inlineStr">
        <is>
          <t>04</t>
        </is>
      </c>
      <c r="E158" s="3" t="n">
        <v>41.2</v>
      </c>
      <c r="F158" s="3" t="n">
        <v>41.4</v>
      </c>
      <c r="G158" s="4" t="n">
        <v>5.09</v>
      </c>
      <c r="H158" s="5">
        <f>IF(E158=0,"",G158/E158)</f>
        <v/>
      </c>
      <c r="I158" s="6" t="n">
        <v>1163</v>
      </c>
      <c r="J158" s="2" t="inlineStr">
        <is>
          <t>2104008H000300010000</t>
        </is>
      </c>
      <c r="K158" s="7">
        <f>HYPERLINK("https://mapwv.gov/parcel/?pid="&amp;J158,"View parcel")</f>
        <v/>
      </c>
      <c r="L158" s="2" t="inlineStr">
        <is>
          <t>41.55 AC SURF LOT 6 MUD LICK</t>
        </is>
      </c>
    </row>
    <row r="159">
      <c r="A159" s="2" t="inlineStr">
        <is>
          <t>MCCRAY CAROL</t>
        </is>
      </c>
      <c r="B159" s="2" t="inlineStr">
        <is>
          <t>GLADY CREEK RD IRELAND 26376</t>
        </is>
      </c>
      <c r="C159" s="2" t="inlineStr">
        <is>
          <t>C/O DUSTIN MCCRAY, 2925 OLD ROUTE 33, HORNER, WV 26372</t>
        </is>
      </c>
      <c r="D159" s="2" t="inlineStr">
        <is>
          <t>01</t>
        </is>
      </c>
      <c r="E159" s="3" t="n">
        <v>54.5</v>
      </c>
      <c r="F159" s="3" t="n">
        <v>54.9</v>
      </c>
      <c r="G159" s="4" t="n">
        <v>5.07</v>
      </c>
      <c r="H159" s="5">
        <f>IF(E159=0,"",G159/E159)</f>
        <v/>
      </c>
      <c r="I159" s="6" t="n">
        <v>1116</v>
      </c>
      <c r="J159" s="2" t="inlineStr">
        <is>
          <t>2101007T004400020000</t>
        </is>
      </c>
      <c r="K159" s="7">
        <f>HYPERLINK("https://mapwv.gov/parcel/?pid="&amp;J159,"View parcel")</f>
        <v/>
      </c>
      <c r="L159" s="2" t="inlineStr">
        <is>
          <t>55.96 AC SURF GLADY FORK</t>
        </is>
      </c>
    </row>
    <row r="160">
      <c r="A160" s="2" t="inlineStr">
        <is>
          <t>WATSON JOHN S &amp; DONNA</t>
        </is>
      </c>
      <c r="B160" s="2" t="inlineStr">
        <is>
          <t>2074 US HWY 19 S WESTON 26452</t>
        </is>
      </c>
      <c r="C160" s="2" t="inlineStr">
        <is>
          <t xml:space="preserve">59 WAYSIDE DR, </t>
        </is>
      </c>
      <c r="D160" s="2" t="inlineStr">
        <is>
          <t>02</t>
        </is>
      </c>
      <c r="E160" s="3" t="n">
        <v>93</v>
      </c>
      <c r="F160" s="3" t="n">
        <v>93.40000000000001</v>
      </c>
      <c r="G160" s="4" t="n">
        <v>5.05</v>
      </c>
      <c r="H160" s="5">
        <f>IF(E160=0,"",G160/E160)</f>
        <v/>
      </c>
      <c r="I160" s="6" t="n">
        <v>1084</v>
      </c>
      <c r="J160" s="2" t="inlineStr">
        <is>
          <t>2102006H003200000000</t>
        </is>
      </c>
      <c r="K160" s="7">
        <f>HYPERLINK("https://mapwv.gov/parcel/?pid="&amp;J160,"View parcel")</f>
        <v/>
      </c>
      <c r="L160" s="2" t="inlineStr">
        <is>
          <t>113.04 AC SURF RUSH RUN</t>
        </is>
      </c>
    </row>
    <row r="161">
      <c r="A161" s="8" t="inlineStr">
        <is>
          <t>ROWAN WILLIAM</t>
        </is>
      </c>
      <c r="B161" s="8" t="inlineStr">
        <is>
          <t>CHURCHVILLE RD CAMDEN 26338</t>
        </is>
      </c>
      <c r="C161" s="8" t="inlineStr">
        <is>
          <t>279 RADA AVE, WESTON, WV 26452</t>
        </is>
      </c>
      <c r="D161" s="8" t="inlineStr">
        <is>
          <t>03</t>
        </is>
      </c>
      <c r="E161" s="9" t="n">
        <v>18.1</v>
      </c>
      <c r="F161" s="9" t="n">
        <v>18.1</v>
      </c>
      <c r="G161" s="10" t="n">
        <v>5.05</v>
      </c>
      <c r="H161" s="11">
        <f>IF(E161=0,"",G161/E161)</f>
        <v/>
      </c>
      <c r="I161" s="12" t="n">
        <v>1099</v>
      </c>
      <c r="J161" s="8" t="inlineStr">
        <is>
          <t>2103003B001300000000</t>
        </is>
      </c>
      <c r="K161" s="13">
        <f>HYPERLINK("https://mapwv.gov/parcel/?pid="&amp;J161,"View parcel")</f>
        <v/>
      </c>
      <c r="L161" s="8" t="inlineStr">
        <is>
          <t>15.2 AC SURF WOLF PEN</t>
        </is>
      </c>
    </row>
    <row r="162">
      <c r="A162" s="2" t="inlineStr">
        <is>
          <t>HOWELL DEBRA SUE HULL</t>
        </is>
      </c>
      <c r="B162" s="2" t="inlineStr">
        <is>
          <t>LEATHERBARK RUN RD WALKERSVILLE 26447</t>
        </is>
      </c>
      <c r="C162" s="2" t="inlineStr">
        <is>
          <t>241 BRETS LN, BEVERLY, WV 26253</t>
        </is>
      </c>
      <c r="D162" s="2" t="inlineStr">
        <is>
          <t>01</t>
        </is>
      </c>
      <c r="E162" s="3" t="n">
        <v>130.5</v>
      </c>
      <c r="F162" s="3" t="n">
        <v>131.4</v>
      </c>
      <c r="G162" s="4" t="n">
        <v>5.02</v>
      </c>
      <c r="H162" s="5">
        <f>IF(E162=0,"",G162/E162)</f>
        <v/>
      </c>
      <c r="I162" s="6" t="n">
        <v>1102</v>
      </c>
      <c r="J162" s="2" t="inlineStr">
        <is>
          <t>2101007Q003000000000</t>
        </is>
      </c>
      <c r="K162" s="7">
        <f>HYPERLINK("https://mapwv.gov/parcel/?pid="&amp;J162,"View parcel")</f>
        <v/>
      </c>
      <c r="L162" s="2" t="inlineStr">
        <is>
          <t>1/4 INT 115.82  AC SURF  LEATH</t>
        </is>
      </c>
    </row>
    <row r="163">
      <c r="A163" s="2" t="inlineStr">
        <is>
          <t>JERDEN KEVIN B &amp; SHERI K</t>
        </is>
      </c>
      <c r="B163" s="2" t="inlineStr">
        <is>
          <t>1217 BROAD RUN RD JANE LEW 26378</t>
        </is>
      </c>
      <c r="C163" s="2" t="inlineStr">
        <is>
          <t>32 HIDDEN HOLLOW RD, JANE LEW, WV 26378</t>
        </is>
      </c>
      <c r="D163" s="2" t="inlineStr">
        <is>
          <t>04</t>
        </is>
      </c>
      <c r="E163" s="3" t="n">
        <v>21.9</v>
      </c>
      <c r="F163" s="3" t="n">
        <v>22</v>
      </c>
      <c r="G163" s="4" t="n">
        <v>4.98</v>
      </c>
      <c r="H163" s="5">
        <f>IF(E163=0,"",G163/E163)</f>
        <v/>
      </c>
      <c r="I163" s="6" t="n">
        <v>692</v>
      </c>
      <c r="J163" s="2" t="inlineStr">
        <is>
          <t>2104008C000100010000</t>
        </is>
      </c>
      <c r="K163" s="7">
        <f>HYPERLINK("https://mapwv.gov/parcel/?pid="&amp;J163,"View parcel")</f>
        <v/>
      </c>
      <c r="L163" s="2" t="inlineStr">
        <is>
          <t>20.57 AC BROAD RUN</t>
        </is>
      </c>
    </row>
    <row r="164">
      <c r="A164" s="2" t="inlineStr">
        <is>
          <t>SUMMERS JOHN M JR</t>
        </is>
      </c>
      <c r="B164" s="2" t="inlineStr">
        <is>
          <t>GLADY CREEK RD IRELAND 26376</t>
        </is>
      </c>
      <c r="C164" s="2" t="inlineStr">
        <is>
          <t>3175 GLADY CREEK RD, IRELAND, WV 26376</t>
        </is>
      </c>
      <c r="D164" s="2" t="inlineStr">
        <is>
          <t>01</t>
        </is>
      </c>
      <c r="E164" s="3" t="n">
        <v>173.4</v>
      </c>
      <c r="F164" s="3" t="n">
        <v>174.6</v>
      </c>
      <c r="G164" s="4" t="n">
        <v>4.97</v>
      </c>
      <c r="H164" s="5">
        <f>IF(E164=0,"",G164/E164)</f>
        <v/>
      </c>
      <c r="I164" s="6" t="n">
        <v>1092</v>
      </c>
      <c r="J164" s="2" t="inlineStr">
        <is>
          <t>2101008S002000000000</t>
        </is>
      </c>
      <c r="K164" s="7">
        <f>HYPERLINK("https://mapwv.gov/parcel/?pid="&amp;J164,"View parcel")</f>
        <v/>
      </c>
      <c r="L164" s="2" t="inlineStr">
        <is>
          <t>179.34 AC FEE LESS COAL R-950 WATERING HOLLOW</t>
        </is>
      </c>
    </row>
    <row r="165">
      <c r="A165" s="2" t="inlineStr">
        <is>
          <t>GAY JOSHUA J</t>
        </is>
      </c>
      <c r="B165" s="2" t="inlineStr">
        <is>
          <t>1964 CROOKED FORK RD WESTON 26452</t>
        </is>
      </c>
      <c r="C165" s="2" t="inlineStr">
        <is>
          <t>1964 CROOKED FORK RD, WESTON, WV 26452</t>
        </is>
      </c>
      <c r="D165" s="2" t="inlineStr">
        <is>
          <t>02</t>
        </is>
      </c>
      <c r="E165" s="3" t="n">
        <v>50.2</v>
      </c>
      <c r="F165" s="3" t="n">
        <v>50.5</v>
      </c>
      <c r="G165" s="4" t="n">
        <v>4.94</v>
      </c>
      <c r="H165" s="5">
        <f>IF(E165=0,"",G165/E165)</f>
        <v/>
      </c>
      <c r="I165" s="6" t="n">
        <v>1095</v>
      </c>
      <c r="J165" s="2" t="inlineStr">
        <is>
          <t>2102005K000300000000</t>
        </is>
      </c>
      <c r="K165" s="7">
        <f>HYPERLINK("https://mapwv.gov/parcel/?pid="&amp;J165,"View parcel")</f>
        <v/>
      </c>
      <c r="L165" s="2" t="inlineStr">
        <is>
          <t>55 AC CROOKED FORK R-950</t>
        </is>
      </c>
    </row>
    <row r="166">
      <c r="A166" s="2" t="inlineStr">
        <is>
          <t>LAW DANNY BYRL &amp; ALICIA A</t>
        </is>
      </c>
      <c r="B166" s="2" t="inlineStr">
        <is>
          <t>ROCK RUN RD WESTON 26452</t>
        </is>
      </c>
      <c r="C166" s="2" t="inlineStr">
        <is>
          <t>118 COPLEY RD, WESTON, WV 26452</t>
        </is>
      </c>
      <c r="D166" s="2" t="inlineStr">
        <is>
          <t>02</t>
        </is>
      </c>
      <c r="E166" s="3" t="n">
        <v>129.1</v>
      </c>
      <c r="F166" s="3" t="n">
        <v>129.7</v>
      </c>
      <c r="G166" s="4" t="n">
        <v>4.93</v>
      </c>
      <c r="H166" s="5">
        <f>IF(E166=0,"",G166/E166)</f>
        <v/>
      </c>
      <c r="I166" s="6" t="n">
        <v>1053</v>
      </c>
      <c r="J166" s="2" t="inlineStr">
        <is>
          <t>2102004J000400000000</t>
        </is>
      </c>
      <c r="K166" s="7">
        <f>HYPERLINK("https://mapwv.gov/parcel/?pid="&amp;J166,"View parcel")</f>
        <v/>
      </c>
      <c r="L166" s="2" t="inlineStr">
        <is>
          <t>134.92 AC ROCK RUN R-950  1/4 INT LOTS A&amp; B</t>
        </is>
      </c>
    </row>
    <row r="167">
      <c r="A167" s="2" t="inlineStr">
        <is>
          <t>T&amp;B NATURAL RESOURCE VENTURES LLC</t>
        </is>
      </c>
      <c r="B167" s="2" t="inlineStr">
        <is>
          <t>2946 WALNUT FRK ALUM BRIDGE 26321</t>
        </is>
      </c>
      <c r="C167" s="2" t="inlineStr">
        <is>
          <t>T &amp; B NATURAL RESOURCES, 70 PROFESSIONAL PL, BRIDGEPORT, WV 26330</t>
        </is>
      </c>
      <c r="D167" s="2" t="inlineStr">
        <is>
          <t>03</t>
        </is>
      </c>
      <c r="E167" s="3" t="n">
        <v>152</v>
      </c>
      <c r="F167" s="3" t="n">
        <v>152.5</v>
      </c>
      <c r="G167" s="4" t="n">
        <v>4.93</v>
      </c>
      <c r="H167" s="5">
        <f>IF(E167=0,"",G167/E167)</f>
        <v/>
      </c>
      <c r="I167" s="6" t="n">
        <v>1106</v>
      </c>
      <c r="J167" s="2" t="inlineStr">
        <is>
          <t>2103002E004500000000</t>
        </is>
      </c>
      <c r="K167" s="7">
        <f>HYPERLINK("https://mapwv.gov/parcel/?pid="&amp;J167,"View parcel")</f>
        <v/>
      </c>
      <c r="L167" s="2" t="inlineStr">
        <is>
          <t>173.0 AC WALNUT FORK 1/2 INT</t>
        </is>
      </c>
    </row>
    <row r="168">
      <c r="A168" s="2" t="inlineStr">
        <is>
          <t>LOWE SHARON JEANNETTE &amp; DIANA A</t>
        </is>
      </c>
      <c r="B168" s="2" t="inlineStr">
        <is>
          <t>ROCK RUN RD WESTON 26452</t>
        </is>
      </c>
      <c r="C168" s="2" t="inlineStr">
        <is>
          <t>C/O DIANA R LOWE, 1144 WATSON ST, AURORA, IL 60505</t>
        </is>
      </c>
      <c r="D168" s="2" t="inlineStr">
        <is>
          <t>02</t>
        </is>
      </c>
      <c r="E168" s="3" t="n">
        <v>137.2</v>
      </c>
      <c r="F168" s="3" t="n">
        <v>137.8</v>
      </c>
      <c r="G168" s="4" t="n">
        <v>4.88</v>
      </c>
      <c r="H168" s="5">
        <f>IF(E168=0,"",G168/E168)</f>
        <v/>
      </c>
      <c r="I168" s="6" t="n">
        <v>1065</v>
      </c>
      <c r="J168" s="2" t="inlineStr">
        <is>
          <t>2102003J003900000000</t>
        </is>
      </c>
      <c r="K168" s="7">
        <f>HYPERLINK("https://mapwv.gov/parcel/?pid="&amp;J168,"View parcel")</f>
        <v/>
      </c>
      <c r="L168" s="2" t="inlineStr">
        <is>
          <t>139 AC SURF ROCK RUN</t>
        </is>
      </c>
    </row>
    <row r="169">
      <c r="A169" s="2" t="inlineStr">
        <is>
          <t>TURNER MICHAEL JASON</t>
        </is>
      </c>
      <c r="B169" s="2" t="inlineStr">
        <is>
          <t>G HAMMER LICK RD WESTON 26452</t>
        </is>
      </c>
      <c r="C169" s="2" t="inlineStr">
        <is>
          <t>342 G HAMMERLICK RD, WESTON, WV 26452</t>
        </is>
      </c>
      <c r="D169" s="2" t="inlineStr">
        <is>
          <t>02</t>
        </is>
      </c>
      <c r="E169" s="3" t="n">
        <v>45.8</v>
      </c>
      <c r="F169" s="3" t="n">
        <v>46</v>
      </c>
      <c r="G169" s="4" t="n">
        <v>4.88</v>
      </c>
      <c r="H169" s="5">
        <f>IF(E169=0,"",G169/E169)</f>
        <v/>
      </c>
      <c r="I169" s="6" t="n">
        <v>1093</v>
      </c>
      <c r="J169" s="2" t="inlineStr">
        <is>
          <t>2102006J000100030000</t>
        </is>
      </c>
      <c r="K169" s="7">
        <f>HYPERLINK("https://mapwv.gov/parcel/?pid="&amp;J169,"View parcel")</f>
        <v/>
      </c>
      <c r="L169" s="2" t="inlineStr">
        <is>
          <t>46.66 AC SURF RUSH RUN</t>
        </is>
      </c>
    </row>
    <row r="170">
      <c r="A170" s="2" t="inlineStr">
        <is>
          <t>GOULD BRENDA</t>
        </is>
      </c>
      <c r="B170" s="2" t="inlineStr">
        <is>
          <t>LAUREL LICK RD WESTON 26452</t>
        </is>
      </c>
      <c r="C170" s="2" t="inlineStr">
        <is>
          <t>4594 KINGWODD PIKE, REEDSVILLE, WV 26547</t>
        </is>
      </c>
      <c r="D170" s="2" t="inlineStr">
        <is>
          <t>04</t>
        </is>
      </c>
      <c r="E170" s="3" t="n">
        <v>46.4</v>
      </c>
      <c r="F170" s="3" t="n">
        <v>46.6</v>
      </c>
      <c r="G170" s="4" t="n">
        <v>4.88</v>
      </c>
      <c r="H170" s="5">
        <f>IF(E170=0,"",G170/E170)</f>
        <v/>
      </c>
      <c r="I170" s="6" t="n">
        <v>200</v>
      </c>
      <c r="J170" s="2" t="inlineStr">
        <is>
          <t>2104009G002300000000</t>
        </is>
      </c>
      <c r="K170" s="7">
        <f>HYPERLINK("https://mapwv.gov/parcel/?pid="&amp;J170,"View parcel")</f>
        <v/>
      </c>
      <c r="L170" s="2" t="inlineStr">
        <is>
          <t>1/2 INT 50 AC SURF LAUREL LICK</t>
        </is>
      </c>
    </row>
    <row r="171">
      <c r="A171" s="2" t="inlineStr">
        <is>
          <t>EVANS ADAM W &amp; ROXANNE M LENNON</t>
        </is>
      </c>
      <c r="B171" s="2" t="inlineStr">
        <is>
          <t>4288 VALLEY CHAPEL RD WESTON 26452</t>
        </is>
      </c>
      <c r="C171" s="2" t="inlineStr">
        <is>
          <t>4288 VALLEY CHAPEL RD, WESTON, WV 26452</t>
        </is>
      </c>
      <c r="D171" s="2" t="inlineStr">
        <is>
          <t>03</t>
        </is>
      </c>
      <c r="E171" s="3" t="n">
        <v>34.9</v>
      </c>
      <c r="F171" s="3" t="n">
        <v>35</v>
      </c>
      <c r="G171" s="4" t="n">
        <v>4.84</v>
      </c>
      <c r="H171" s="5">
        <f>IF(E171=0,"",G171/E171)</f>
        <v/>
      </c>
      <c r="I171" s="6" t="n">
        <v>1058</v>
      </c>
      <c r="J171" s="2" t="inlineStr">
        <is>
          <t>2103005D003900030000</t>
        </is>
      </c>
      <c r="K171" s="7">
        <f>HYPERLINK("https://mapwv.gov/parcel/?pid="&amp;J171,"View parcel")</f>
        <v/>
      </c>
      <c r="L171" s="2" t="inlineStr">
        <is>
          <t>35.096 AC SURF FREEMANS CREEK</t>
        </is>
      </c>
    </row>
    <row r="172">
      <c r="A172" s="2" t="inlineStr">
        <is>
          <t>WILSON BRADLEY &amp; CYNTHIA</t>
        </is>
      </c>
      <c r="B172" s="2" t="inlineStr">
        <is>
          <t>1011 LAUREL RUN OF FINK RD ALUM BRIDGE 26321</t>
        </is>
      </c>
      <c r="C172" s="2" t="inlineStr">
        <is>
          <t>PO BOX 994, WESTON, WV 26452</t>
        </is>
      </c>
      <c r="D172" s="2" t="inlineStr">
        <is>
          <t>03</t>
        </is>
      </c>
      <c r="E172" s="3" t="n">
        <v>60</v>
      </c>
      <c r="F172" s="3" t="n">
        <v>60.2</v>
      </c>
      <c r="G172" s="4" t="n">
        <v>4.8</v>
      </c>
      <c r="H172" s="5">
        <f>IF(E172=0,"",G172/E172)</f>
        <v/>
      </c>
      <c r="I172" s="6" t="n">
        <v>1053</v>
      </c>
      <c r="J172" s="2" t="inlineStr">
        <is>
          <t>2103001E000500000000</t>
        </is>
      </c>
      <c r="K172" s="7">
        <f>HYPERLINK("https://mapwv.gov/parcel/?pid="&amp;J172,"View parcel")</f>
        <v/>
      </c>
      <c r="L172" s="2" t="inlineStr">
        <is>
          <t>61.17 AC SURF LAUREL RUN</t>
        </is>
      </c>
    </row>
    <row r="173">
      <c r="A173" s="2" t="inlineStr">
        <is>
          <t>BEALL FRANKLIN D</t>
        </is>
      </c>
      <c r="B173" s="2" t="inlineStr">
        <is>
          <t>INDIAN FORK RD ORLANDO 26412</t>
        </is>
      </c>
      <c r="C173" s="2" t="inlineStr">
        <is>
          <t>43 FENTON PL, CLARKSBURG, WV 26301</t>
        </is>
      </c>
      <c r="D173" s="2" t="inlineStr">
        <is>
          <t>02</t>
        </is>
      </c>
      <c r="E173" s="3" t="n">
        <v>114.8</v>
      </c>
      <c r="F173" s="3" t="n">
        <v>115.4</v>
      </c>
      <c r="G173" s="4" t="n">
        <v>4.79</v>
      </c>
      <c r="H173" s="5">
        <f>IF(E173=0,"",G173/E173)</f>
        <v/>
      </c>
      <c r="I173" s="6" t="n">
        <v>1034</v>
      </c>
      <c r="J173" s="2" t="inlineStr">
        <is>
          <t>2102003L002600000000</t>
        </is>
      </c>
      <c r="K173" s="7">
        <f>HYPERLINK("https://mapwv.gov/parcel/?pid="&amp;J173,"View parcel")</f>
        <v/>
      </c>
      <c r="L173" s="2" t="inlineStr">
        <is>
          <t>107.75 AC SURF INDIAN FORK</t>
        </is>
      </c>
    </row>
    <row r="174">
      <c r="A174" s="8" t="inlineStr">
        <is>
          <t>STALNAKER GREGORY LEE</t>
        </is>
      </c>
      <c r="B174" s="8" t="inlineStr">
        <is>
          <t>GEORGETOWN RD HORNER 26372</t>
        </is>
      </c>
      <c r="C174" s="8" t="inlineStr">
        <is>
          <t>49 KINGDOM DR, WESTON, WV 26452</t>
        </is>
      </c>
      <c r="D174" s="8" t="inlineStr">
        <is>
          <t>06</t>
        </is>
      </c>
      <c r="E174" s="9" t="n">
        <v>12.5</v>
      </c>
      <c r="F174" s="9" t="n">
        <v>12.6</v>
      </c>
      <c r="G174" s="10" t="n">
        <v>4.78</v>
      </c>
      <c r="H174" s="11">
        <f>IF(E174=0,"",G174/E174)</f>
        <v/>
      </c>
      <c r="I174" s="12" t="n">
        <v>1069</v>
      </c>
      <c r="J174" s="8" t="inlineStr">
        <is>
          <t>2106009H000900000000</t>
        </is>
      </c>
      <c r="K174" s="13">
        <f>HYPERLINK("https://mapwv.gov/parcel/?pid="&amp;J174,"View parcel")</f>
        <v/>
      </c>
      <c r="L174" s="8" t="inlineStr">
        <is>
          <t>16.75 AC STONECOAL</t>
        </is>
      </c>
    </row>
    <row r="175">
      <c r="A175" s="2" t="inlineStr">
        <is>
          <t>CARPENTER SCOTT &amp; AMY</t>
        </is>
      </c>
      <c r="B175" s="2" t="inlineStr">
        <is>
          <t>VALLEY CHAPEL RD WESTON 26452</t>
        </is>
      </c>
      <c r="C175" s="2" t="inlineStr">
        <is>
          <t>1089 VALLEY CHAPEL RD, WESTON, WV 26452</t>
        </is>
      </c>
      <c r="D175" s="2" t="inlineStr">
        <is>
          <t>03</t>
        </is>
      </c>
      <c r="E175" s="3" t="n">
        <v>42.6</v>
      </c>
      <c r="F175" s="3" t="n">
        <v>42.8</v>
      </c>
      <c r="G175" s="4" t="n">
        <v>4.77</v>
      </c>
      <c r="H175" s="5">
        <f>IF(E175=0,"",G175/E175)</f>
        <v/>
      </c>
      <c r="I175" s="6" t="n">
        <v>1187</v>
      </c>
      <c r="J175" s="2" t="inlineStr">
        <is>
          <t>2103006C004000000000</t>
        </is>
      </c>
      <c r="K175" s="7">
        <f>HYPERLINK("https://mapwv.gov/parcel/?pid="&amp;J175,"View parcel")</f>
        <v/>
      </c>
      <c r="L175" s="2" t="inlineStr">
        <is>
          <t>45.95 AC SURF CRAIGS RUN</t>
        </is>
      </c>
    </row>
    <row r="176">
      <c r="A176" s="2" t="inlineStr">
        <is>
          <t>BENNETT JEREMY H &amp; JESSICA D</t>
        </is>
      </c>
      <c r="B176" s="2" t="inlineStr">
        <is>
          <t>1900 WILDCAT RD IRELAND 26376</t>
        </is>
      </c>
      <c r="C176" s="2" t="inlineStr">
        <is>
          <t>1900 WILDCAT RD, IRELAND, WV 26376</t>
        </is>
      </c>
      <c r="D176" s="2" t="inlineStr">
        <is>
          <t>01</t>
        </is>
      </c>
      <c r="E176" s="3" t="n">
        <v>20.9</v>
      </c>
      <c r="F176" s="3" t="n">
        <v>21</v>
      </c>
      <c r="G176" s="4" t="n">
        <v>4.66</v>
      </c>
      <c r="H176" s="5">
        <f>IF(E176=0,"",G176/E176)</f>
        <v/>
      </c>
      <c r="I176" s="6" t="n">
        <v>1156</v>
      </c>
      <c r="J176" s="2" t="inlineStr">
        <is>
          <t>2101007T001400000000</t>
        </is>
      </c>
      <c r="K176" s="7">
        <f>HYPERLINK("https://mapwv.gov/parcel/?pid="&amp;J176,"View parcel")</f>
        <v/>
      </c>
      <c r="L176" s="2" t="inlineStr">
        <is>
          <t>17.59 AC SURF GLADY FORK</t>
        </is>
      </c>
    </row>
    <row r="177">
      <c r="A177" s="2" t="inlineStr">
        <is>
          <t>SPAUR ANNA M</t>
        </is>
      </c>
      <c r="B177" s="2" t="inlineStr">
        <is>
          <t>456 GREEN HILL RD IRELAND 26376</t>
        </is>
      </c>
      <c r="C177" s="2" t="inlineStr">
        <is>
          <t>3339 ELIZABETH PIKE, MINERAL WELLS, WV 26150</t>
        </is>
      </c>
      <c r="D177" s="2" t="inlineStr">
        <is>
          <t>01</t>
        </is>
      </c>
      <c r="E177" s="3" t="n">
        <v>29.3</v>
      </c>
      <c r="F177" s="3" t="n">
        <v>29.6</v>
      </c>
      <c r="G177" s="4" t="n">
        <v>4.63</v>
      </c>
      <c r="H177" s="5">
        <f>IF(E177=0,"",G177/E177)</f>
        <v/>
      </c>
      <c r="I177" s="6" t="n">
        <v>1019</v>
      </c>
      <c r="J177" s="2" t="inlineStr">
        <is>
          <t>2101007T000700000000</t>
        </is>
      </c>
      <c r="K177" s="7">
        <f>HYPERLINK("https://mapwv.gov/parcel/?pid="&amp;J177,"View parcel")</f>
        <v/>
      </c>
      <c r="L177" s="2" t="inlineStr">
        <is>
          <t>30.25 AC GLADY FORK</t>
        </is>
      </c>
    </row>
    <row r="178">
      <c r="A178" s="2" t="inlineStr">
        <is>
          <t>BEDFORD JOHN R &amp; BETTY L</t>
        </is>
      </c>
      <c r="B178" s="2" t="inlineStr">
        <is>
          <t>344 PERRY ABLES HOLLOW WESTON 26452</t>
        </is>
      </c>
      <c r="C178" s="2" t="inlineStr">
        <is>
          <t>C/O JOHN R BEDFORD JR, 25 LEFT FORD OF CHERRY RD, MONTROSE, WV 26283</t>
        </is>
      </c>
      <c r="D178" s="2" t="inlineStr">
        <is>
          <t>02</t>
        </is>
      </c>
      <c r="E178" s="3" t="n">
        <v>53.4</v>
      </c>
      <c r="F178" s="3" t="n">
        <v>53.7</v>
      </c>
      <c r="G178" s="4" t="n">
        <v>4.61</v>
      </c>
      <c r="H178" s="5">
        <f>IF(E178=0,"",G178/E178)</f>
        <v/>
      </c>
      <c r="I178" s="6" t="n">
        <v>1007</v>
      </c>
      <c r="J178" s="2" t="inlineStr">
        <is>
          <t>2102004H003000000000</t>
        </is>
      </c>
      <c r="K178" s="7">
        <f>HYPERLINK("https://mapwv.gov/parcel/?pid="&amp;J178,"View parcel")</f>
        <v/>
      </c>
      <c r="L178" s="2" t="inlineStr">
        <is>
          <t>54.75 AC WOLF PEN RUN</t>
        </is>
      </c>
    </row>
    <row r="179">
      <c r="A179" s="2" t="inlineStr">
        <is>
          <t>BECKMAN JEFFREY L</t>
        </is>
      </c>
      <c r="B179" s="2" t="inlineStr">
        <is>
          <t>JENNINGS RUN RD WESTON 26452</t>
        </is>
      </c>
      <c r="C179" s="2" t="inlineStr">
        <is>
          <t>20640 CO 367 RD, WALHONDING, OH 43843</t>
        </is>
      </c>
      <c r="D179" s="2" t="inlineStr">
        <is>
          <t>02</t>
        </is>
      </c>
      <c r="E179" s="3" t="n">
        <v>36.3</v>
      </c>
      <c r="F179" s="3" t="n">
        <v>36.5</v>
      </c>
      <c r="G179" s="4" t="n">
        <v>4.59</v>
      </c>
      <c r="H179" s="5">
        <f>IF(E179=0,"",G179/E179)</f>
        <v/>
      </c>
      <c r="I179" s="6" t="n">
        <v>1004</v>
      </c>
      <c r="J179" s="2" t="inlineStr">
        <is>
          <t>2102005H004600020000</t>
        </is>
      </c>
      <c r="K179" s="7">
        <f>HYPERLINK("https://mapwv.gov/parcel/?pid="&amp;J179,"View parcel")</f>
        <v/>
      </c>
      <c r="L179" s="2" t="inlineStr">
        <is>
          <t>40.31 AC SURF RUSH RUN</t>
        </is>
      </c>
    </row>
    <row r="180">
      <c r="A180" s="2" t="inlineStr">
        <is>
          <t>BAILEY HAROLD E JR</t>
        </is>
      </c>
      <c r="B180" s="2" t="inlineStr">
        <is>
          <t>350 SAULS RUN RD WESTON 26452</t>
        </is>
      </c>
      <c r="C180" s="2" t="inlineStr">
        <is>
          <t>350 SAULS RUN RD, WESTON, WV 26452</t>
        </is>
      </c>
      <c r="D180" s="2" t="inlineStr">
        <is>
          <t>06</t>
        </is>
      </c>
      <c r="E180" s="3" t="n">
        <v>44.9</v>
      </c>
      <c r="F180" s="3" t="n">
        <v>45.1</v>
      </c>
      <c r="G180" s="4" t="n">
        <v>4.56</v>
      </c>
      <c r="H180" s="5">
        <f>IF(E180=0,"",G180/E180)</f>
        <v/>
      </c>
      <c r="I180" s="6" t="n">
        <v>999</v>
      </c>
      <c r="J180" s="2" t="inlineStr">
        <is>
          <t>2106008H001800000000</t>
        </is>
      </c>
      <c r="K180" s="7">
        <f>HYPERLINK("https://mapwv.gov/parcel/?pid="&amp;J180,"View parcel")</f>
        <v/>
      </c>
      <c r="L180" s="2" t="inlineStr">
        <is>
          <t>42.72 AC FEE SAULS RUN</t>
        </is>
      </c>
    </row>
    <row r="181">
      <c r="A181" s="2" t="inlineStr">
        <is>
          <t>TIERNEY JOHN S ET AL</t>
        </is>
      </c>
      <c r="B181" s="2" t="inlineStr">
        <is>
          <t>FINK CREEK RD CAMDEN 26338</t>
        </is>
      </c>
      <c r="C181" s="2" t="inlineStr">
        <is>
          <t>JOHN J HANEY, JR, 5743 SMITH DR, BETHEL PARK, PA 15102</t>
        </is>
      </c>
      <c r="D181" s="2" t="inlineStr">
        <is>
          <t>03</t>
        </is>
      </c>
      <c r="E181" s="3" t="n">
        <v>155.5</v>
      </c>
      <c r="F181" s="3" t="n">
        <v>155.9</v>
      </c>
      <c r="G181" s="4" t="n">
        <v>4.56</v>
      </c>
      <c r="H181" s="5">
        <f>IF(E181=0,"",G181/E181)</f>
        <v/>
      </c>
      <c r="I181" s="6" t="n">
        <v>997</v>
      </c>
      <c r="J181" s="2" t="inlineStr">
        <is>
          <t>2103003C000200000000</t>
        </is>
      </c>
      <c r="K181" s="7">
        <f>HYPERLINK("https://mapwv.gov/parcel/?pid="&amp;J181,"View parcel")</f>
        <v/>
      </c>
      <c r="L181" s="2" t="inlineStr">
        <is>
          <t>200.0 AC DRY FORK FINK R-1450</t>
        </is>
      </c>
    </row>
    <row r="182">
      <c r="A182" s="2" t="inlineStr">
        <is>
          <t>LANG DAVID B</t>
        </is>
      </c>
      <c r="B182" s="2" t="inlineStr">
        <is>
          <t>WALNUT FRK ALUM BRIDGE 26321</t>
        </is>
      </c>
      <c r="C182" s="2" t="inlineStr">
        <is>
          <t>50 CARRIAGE LN, BRIDGEPORT, WV 26330</t>
        </is>
      </c>
      <c r="D182" s="2" t="inlineStr">
        <is>
          <t>03</t>
        </is>
      </c>
      <c r="E182" s="3" t="n">
        <v>49</v>
      </c>
      <c r="F182" s="3" t="n">
        <v>49.2</v>
      </c>
      <c r="G182" s="4" t="n">
        <v>4.55</v>
      </c>
      <c r="H182" s="5">
        <f>IF(E182=0,"",G182/E182)</f>
        <v/>
      </c>
      <c r="I182" s="6" t="n">
        <v>964</v>
      </c>
      <c r="J182" s="2" t="inlineStr">
        <is>
          <t>2103002E004300000000</t>
        </is>
      </c>
      <c r="K182" s="7">
        <f>HYPERLINK("https://mapwv.gov/parcel/?pid="&amp;J182,"View parcel")</f>
        <v/>
      </c>
      <c r="L182" s="2" t="inlineStr">
        <is>
          <t>68 AC SURF WALNUT FORK</t>
        </is>
      </c>
    </row>
    <row r="183">
      <c r="A183" s="2" t="inlineStr">
        <is>
          <t>BLEIGH ROGER D ET AL</t>
        </is>
      </c>
      <c r="B183" s="2" t="inlineStr">
        <is>
          <t>188 WILDLIFE COUNTRY RD BUCKHANNON 26201</t>
        </is>
      </c>
      <c r="C183" s="2" t="inlineStr">
        <is>
          <t xml:space="preserve">188 WILDLIFE COUNTRY RD, </t>
        </is>
      </c>
      <c r="D183" s="2" t="inlineStr">
        <is>
          <t>04</t>
        </is>
      </c>
      <c r="E183" s="3" t="n">
        <v>46.1</v>
      </c>
      <c r="F183" s="3" t="n">
        <v>46.2</v>
      </c>
      <c r="G183" s="4" t="n">
        <v>4.55</v>
      </c>
      <c r="H183" s="5">
        <f>IF(E183=0,"",G183/E183)</f>
        <v/>
      </c>
      <c r="I183" s="6" t="n">
        <v>997</v>
      </c>
      <c r="J183" s="2" t="inlineStr">
        <is>
          <t>2104010F001600000000</t>
        </is>
      </c>
      <c r="K183" s="7">
        <f>HYPERLINK("https://mapwv.gov/parcel/?pid="&amp;J183,"View parcel")</f>
        <v/>
      </c>
      <c r="L183" s="2" t="inlineStr">
        <is>
          <t>46.0 AC  BUCKHANNON RUN</t>
        </is>
      </c>
    </row>
    <row r="184">
      <c r="A184" s="2" t="inlineStr">
        <is>
          <t>FINNEYFROCK KEVIN</t>
        </is>
      </c>
      <c r="B184" s="2" t="inlineStr">
        <is>
          <t>WALNUT FRK ALUM BRIDGE 26321</t>
        </is>
      </c>
      <c r="C184" s="2" t="inlineStr">
        <is>
          <t>2823 WALNUT FRK, ALUM BRIDGE, WV 26321</t>
        </is>
      </c>
      <c r="D184" s="2" t="inlineStr">
        <is>
          <t>03</t>
        </is>
      </c>
      <c r="E184" s="3" t="n">
        <v>25.6</v>
      </c>
      <c r="F184" s="3" t="n">
        <v>25.6</v>
      </c>
      <c r="G184" s="4" t="n">
        <v>4.51</v>
      </c>
      <c r="H184" s="5">
        <f>IF(E184=0,"",G184/E184)</f>
        <v/>
      </c>
      <c r="I184" s="6" t="n">
        <v>977</v>
      </c>
      <c r="J184" s="2" t="inlineStr">
        <is>
          <t>2103002E003600000000</t>
        </is>
      </c>
      <c r="K184" s="7">
        <f>HYPERLINK("https://mapwv.gov/parcel/?pid="&amp;J184,"View parcel")</f>
        <v/>
      </c>
      <c r="L184" s="2" t="inlineStr">
        <is>
          <t>25.0 AC WALNUT FORK</t>
        </is>
      </c>
    </row>
    <row r="185">
      <c r="A185" s="2" t="inlineStr">
        <is>
          <t>GRIFFITH JEFFREY P &amp; ANESSA E</t>
        </is>
      </c>
      <c r="B185" s="2" t="inlineStr">
        <is>
          <t>SAND FORK OF KINCHELOE RD JANE LEW 26378</t>
        </is>
      </c>
      <c r="C185" s="2" t="inlineStr">
        <is>
          <t>P O BOX 74, JANE LEW, WV 26378</t>
        </is>
      </c>
      <c r="D185" s="2" t="inlineStr">
        <is>
          <t>03</t>
        </is>
      </c>
      <c r="E185" s="3" t="n">
        <v>66.2</v>
      </c>
      <c r="F185" s="3" t="n">
        <v>66.40000000000001</v>
      </c>
      <c r="G185" s="4" t="n">
        <v>4.49</v>
      </c>
      <c r="H185" s="5">
        <f>IF(E185=0,"",G185/E185)</f>
        <v/>
      </c>
      <c r="I185" s="6" t="n">
        <v>983</v>
      </c>
      <c r="J185" s="2" t="inlineStr">
        <is>
          <t>2103005A000600000000</t>
        </is>
      </c>
      <c r="K185" s="7">
        <f>HYPERLINK("https://mapwv.gov/parcel/?pid="&amp;J185,"View parcel")</f>
        <v/>
      </c>
      <c r="L185" s="2" t="inlineStr">
        <is>
          <t>78 AC SURF SAND FORK</t>
        </is>
      </c>
    </row>
    <row r="186">
      <c r="A186" s="2" t="inlineStr">
        <is>
          <t>HALL JAMES H TRUST</t>
        </is>
      </c>
      <c r="B186" s="2" t="inlineStr">
        <is>
          <t>VALLEY CHAPEL RD WESTON 26452</t>
        </is>
      </c>
      <c r="C186" s="2" t="inlineStr">
        <is>
          <t>CATHERINE YURA, PO BOX 1080, MORGANTOWN, WV 26507</t>
        </is>
      </c>
      <c r="D186" s="2" t="inlineStr">
        <is>
          <t>03</t>
        </is>
      </c>
      <c r="E186" s="3" t="n">
        <v>64.09999999999999</v>
      </c>
      <c r="F186" s="3" t="n">
        <v>64.3</v>
      </c>
      <c r="G186" s="4" t="n">
        <v>4.47</v>
      </c>
      <c r="H186" s="5">
        <f>IF(E186=0,"",G186/E186)</f>
        <v/>
      </c>
      <c r="I186" s="6" t="n">
        <v>978</v>
      </c>
      <c r="J186" s="2" t="inlineStr">
        <is>
          <t>2103005D005900000000</t>
        </is>
      </c>
      <c r="K186" s="7">
        <f>HYPERLINK("https://mapwv.gov/parcel/?pid="&amp;J186,"View parcel")</f>
        <v/>
      </c>
      <c r="L186" s="2" t="inlineStr">
        <is>
          <t>73.13 AC LESS COG WHITE FARM</t>
        </is>
      </c>
    </row>
    <row r="187">
      <c r="A187" s="2" t="inlineStr">
        <is>
          <t>TAYLOR BRAD</t>
        </is>
      </c>
      <c r="B187" s="2" t="inlineStr">
        <is>
          <t>2259 VALLEY CHAPEL RD WESTON 26452</t>
        </is>
      </c>
      <c r="C187" s="2" t="inlineStr">
        <is>
          <t>2259 VALLEY CHAPEL RD, WESTON, WV 26452</t>
        </is>
      </c>
      <c r="D187" s="2" t="inlineStr">
        <is>
          <t>03</t>
        </is>
      </c>
      <c r="E187" s="3" t="n">
        <v>48.7</v>
      </c>
      <c r="F187" s="3" t="n">
        <v>48.9</v>
      </c>
      <c r="G187" s="4" t="n">
        <v>4.46</v>
      </c>
      <c r="H187" s="5">
        <f>IF(E187=0,"",G187/E187)</f>
        <v/>
      </c>
      <c r="I187" s="6" t="n">
        <v>976</v>
      </c>
      <c r="J187" s="2" t="inlineStr">
        <is>
          <t>2103006D000400000000</t>
        </is>
      </c>
      <c r="K187" s="7">
        <f>HYPERLINK("https://mapwv.gov/parcel/?pid="&amp;J187,"View parcel")</f>
        <v/>
      </c>
      <c r="L187" s="2" t="inlineStr">
        <is>
          <t>48.0 AC SURF FREEMANS CREEK</t>
        </is>
      </c>
    </row>
    <row r="188">
      <c r="A188" s="2" t="inlineStr">
        <is>
          <t>SPAUR GREGORY</t>
        </is>
      </c>
      <c r="B188" s="2" t="inlineStr">
        <is>
          <t>530 FALLS RUN RD IRELAND 26376</t>
        </is>
      </c>
      <c r="C188" s="2" t="inlineStr">
        <is>
          <t>2823 CONTINENTAL DR, REYNOLDSBURG, OH 43068</t>
        </is>
      </c>
      <c r="D188" s="2" t="inlineStr">
        <is>
          <t>01</t>
        </is>
      </c>
      <c r="E188" s="3" t="n">
        <v>93.2</v>
      </c>
      <c r="F188" s="3" t="n">
        <v>93.90000000000001</v>
      </c>
      <c r="G188" s="4" t="n">
        <v>4.43</v>
      </c>
      <c r="H188" s="5">
        <f>IF(E188=0,"",G188/E188)</f>
        <v/>
      </c>
      <c r="I188" s="6" t="n">
        <v>918</v>
      </c>
      <c r="J188" s="2" t="inlineStr">
        <is>
          <t>2101007T000100000000</t>
        </is>
      </c>
      <c r="K188" s="7">
        <f>HYPERLINK("https://mapwv.gov/parcel/?pid="&amp;J188,"View parcel")</f>
        <v/>
      </c>
      <c r="L188" s="2" t="inlineStr">
        <is>
          <t>1/3 INT 96.0 AC LESS COAL BEECH FORK R-500</t>
        </is>
      </c>
    </row>
    <row r="189">
      <c r="A189" s="2" t="inlineStr">
        <is>
          <t>LANG DAVID B</t>
        </is>
      </c>
      <c r="B189" s="2" t="inlineStr">
        <is>
          <t>WALNUT FRK ALUM BRIDGE 26321</t>
        </is>
      </c>
      <c r="C189" s="2" t="inlineStr">
        <is>
          <t>50 CARRIAGE LN, BRIDGEPORT, WV 26330</t>
        </is>
      </c>
      <c r="D189" s="2" t="inlineStr">
        <is>
          <t>03</t>
        </is>
      </c>
      <c r="E189" s="3" t="n">
        <v>45.2</v>
      </c>
      <c r="F189" s="3" t="n">
        <v>45.4</v>
      </c>
      <c r="G189" s="4" t="n">
        <v>4.4</v>
      </c>
      <c r="H189" s="5">
        <f>IF(E189=0,"",G189/E189)</f>
        <v/>
      </c>
      <c r="I189" s="6" t="n">
        <v>958</v>
      </c>
      <c r="J189" s="2" t="inlineStr">
        <is>
          <t>2103002E004400000000</t>
        </is>
      </c>
      <c r="K189" s="7">
        <f>HYPERLINK("https://mapwv.gov/parcel/?pid="&amp;J189,"View parcel")</f>
        <v/>
      </c>
      <c r="L189" s="2" t="inlineStr">
        <is>
          <t>43.0 AC SURF WALNUT FORK</t>
        </is>
      </c>
    </row>
    <row r="190">
      <c r="A190" s="2" t="inlineStr">
        <is>
          <t>JOHNSON JACOB M &amp; LAURA K</t>
        </is>
      </c>
      <c r="B190" s="2" t="inlineStr">
        <is>
          <t>4852 RIGHT FREEMANS CREEK RD WESTON 26452</t>
        </is>
      </c>
      <c r="C190" s="2" t="inlineStr">
        <is>
          <t>4852 RIGHT FREEMANS CREEK RD, WESTON, WV 26452</t>
        </is>
      </c>
      <c r="D190" s="2" t="inlineStr">
        <is>
          <t>03</t>
        </is>
      </c>
      <c r="E190" s="3" t="n">
        <v>233.7</v>
      </c>
      <c r="F190" s="3" t="n">
        <v>234.3</v>
      </c>
      <c r="G190" s="4" t="n">
        <v>4.35</v>
      </c>
      <c r="H190" s="5">
        <f>IF(E190=0,"",G190/E190)</f>
        <v/>
      </c>
      <c r="I190" s="6" t="n">
        <v>958</v>
      </c>
      <c r="J190" s="2" t="inlineStr">
        <is>
          <t>2103004B000600000000</t>
        </is>
      </c>
      <c r="K190" s="7">
        <f>HYPERLINK("https://mapwv.gov/parcel/?pid="&amp;J190,"View parcel")</f>
        <v/>
      </c>
      <c r="L190" s="2" t="inlineStr">
        <is>
          <t>240.15 AC SURF &amp; 60 AC FIRST CROP COAL R H FREEMANS CREEK</t>
        </is>
      </c>
    </row>
    <row r="191">
      <c r="A191" s="2" t="inlineStr">
        <is>
          <t>SMITH ERLO E &amp; JANET A</t>
        </is>
      </c>
      <c r="B191" s="2" t="inlineStr">
        <is>
          <t>GLADY CREEK RD IRELAND 26376</t>
        </is>
      </c>
      <c r="C191" s="2" t="inlineStr">
        <is>
          <t>295 RADA AVE, WESTON, WV 26452</t>
        </is>
      </c>
      <c r="D191" s="2" t="inlineStr">
        <is>
          <t>01</t>
        </is>
      </c>
      <c r="E191" s="3" t="n">
        <v>49.7</v>
      </c>
      <c r="F191" s="3" t="n">
        <v>50.1</v>
      </c>
      <c r="G191" s="4" t="n">
        <v>4.25</v>
      </c>
      <c r="H191" s="5">
        <f>IF(E191=0,"",G191/E191)</f>
        <v/>
      </c>
      <c r="I191" s="6" t="n">
        <v>921</v>
      </c>
      <c r="J191" s="2" t="inlineStr">
        <is>
          <t>2101008S001200020000</t>
        </is>
      </c>
      <c r="K191" s="7">
        <f>HYPERLINK("https://mapwv.gov/parcel/?pid="&amp;J191,"View parcel")</f>
        <v/>
      </c>
      <c r="L191" s="2" t="inlineStr">
        <is>
          <t>51.96 AC GLADY FORK  OG</t>
        </is>
      </c>
    </row>
    <row r="192">
      <c r="A192" s="8" t="inlineStr">
        <is>
          <t>JUBER WILLIAM</t>
        </is>
      </c>
      <c r="B192" s="8" t="inlineStr">
        <is>
          <t>WOLFPEN RUN RD WESTON 26452</t>
        </is>
      </c>
      <c r="C192" s="8" t="inlineStr">
        <is>
          <t>2703 8TH AVE SW, HUNTSVILLE, AL 35805</t>
        </is>
      </c>
      <c r="D192" s="8" t="inlineStr">
        <is>
          <t>02</t>
        </is>
      </c>
      <c r="E192" s="9" t="n">
        <v>12.6</v>
      </c>
      <c r="F192" s="9" t="n">
        <v>12.7</v>
      </c>
      <c r="G192" s="10" t="n">
        <v>4.22</v>
      </c>
      <c r="H192" s="11">
        <f>IF(E192=0,"",G192/E192)</f>
        <v/>
      </c>
      <c r="I192" s="12" t="n">
        <v>979</v>
      </c>
      <c r="J192" s="8" t="inlineStr">
        <is>
          <t>2102005H002000000000</t>
        </is>
      </c>
      <c r="K192" s="13">
        <f>HYPERLINK("https://mapwv.gov/parcel/?pid="&amp;J192,"View parcel")</f>
        <v/>
      </c>
      <c r="L192" s="8" t="inlineStr">
        <is>
          <t>1/4 INT 12.75 AC SAND FORK</t>
        </is>
      </c>
    </row>
    <row r="193">
      <c r="A193" s="2" t="inlineStr">
        <is>
          <t>BAILEY CHARLES D &amp; MELINDA</t>
        </is>
      </c>
      <c r="B193" s="2" t="inlineStr">
        <is>
          <t>MCCANNS RUN RD JANE LEW 26378</t>
        </is>
      </c>
      <c r="C193" s="2" t="inlineStr">
        <is>
          <t>127 MCCANNS RUN RD, JANE LEW, WV 26378</t>
        </is>
      </c>
      <c r="D193" s="2" t="inlineStr">
        <is>
          <t>03</t>
        </is>
      </c>
      <c r="E193" s="3" t="n">
        <v>45.9</v>
      </c>
      <c r="F193" s="3" t="n">
        <v>46.1</v>
      </c>
      <c r="G193" s="4" t="n">
        <v>4.2</v>
      </c>
      <c r="H193" s="5">
        <f>IF(E193=0,"",G193/E193)</f>
        <v/>
      </c>
      <c r="I193" s="6" t="n">
        <v>819</v>
      </c>
      <c r="J193" s="2" t="inlineStr">
        <is>
          <t>2103007C004600000000</t>
        </is>
      </c>
      <c r="K193" s="7">
        <f>HYPERLINK("https://mapwv.gov/parcel/?pid="&amp;J193,"View parcel")</f>
        <v/>
      </c>
      <c r="L193" s="2" t="inlineStr">
        <is>
          <t>44.67 AC SURF &amp; 47.28 AC MIN MCCANNS RUN</t>
        </is>
      </c>
    </row>
    <row r="194">
      <c r="A194" s="8" t="inlineStr">
        <is>
          <t>MIKE ROSS INC</t>
        </is>
      </c>
      <c r="B194" s="8" t="inlineStr">
        <is>
          <t>I79 INTERSTATE WESTON 26452</t>
        </is>
      </c>
      <c r="C194" s="8" t="inlineStr">
        <is>
          <t>PO BOX 219, COALTON, WV 26257</t>
        </is>
      </c>
      <c r="D194" s="8" t="inlineStr">
        <is>
          <t>02</t>
        </is>
      </c>
      <c r="E194" s="9" t="n">
        <v>9.9</v>
      </c>
      <c r="F194" s="9" t="n">
        <v>10</v>
      </c>
      <c r="G194" s="10" t="n">
        <v>4.2</v>
      </c>
      <c r="H194" s="11">
        <f>IF(E194=0,"",G194/E194)</f>
        <v/>
      </c>
      <c r="I194" s="12" t="n">
        <v>1006</v>
      </c>
      <c r="J194" s="8" t="inlineStr">
        <is>
          <t>2102007H006800000000</t>
        </is>
      </c>
      <c r="K194" s="13">
        <f>HYPERLINK("https://mapwv.gov/parcel/?pid="&amp;J194,"View parcel")</f>
        <v/>
      </c>
      <c r="L194" s="8" t="inlineStr">
        <is>
          <t>8.75 AC STONE LICK</t>
        </is>
      </c>
    </row>
    <row r="195">
      <c r="A195" s="2" t="inlineStr">
        <is>
          <t>GARTON JOSHUA V &amp; MARSHA T</t>
        </is>
      </c>
      <c r="B195" s="2" t="inlineStr">
        <is>
          <t>WESTFIELD RD JANE LEW 26378</t>
        </is>
      </c>
      <c r="C195" s="2" t="inlineStr">
        <is>
          <t>151 WILLIAM AVE, JANE LEW, WV 26378</t>
        </is>
      </c>
      <c r="D195" s="2" t="inlineStr">
        <is>
          <t>03</t>
        </is>
      </c>
      <c r="E195" s="3" t="n">
        <v>53.3</v>
      </c>
      <c r="F195" s="3" t="n">
        <v>53.5</v>
      </c>
      <c r="G195" s="4" t="n">
        <v>4.16</v>
      </c>
      <c r="H195" s="5">
        <f>IF(E195=0,"",G195/E195)</f>
        <v/>
      </c>
      <c r="I195" s="6" t="n">
        <v>910</v>
      </c>
      <c r="J195" s="2" t="inlineStr">
        <is>
          <t>2103007C006600000000</t>
        </is>
      </c>
      <c r="K195" s="7">
        <f>HYPERLINK("https://mapwv.gov/parcel/?pid="&amp;J195,"View parcel")</f>
        <v/>
      </c>
      <c r="L195" s="2" t="inlineStr">
        <is>
          <t>55.454 AC SURF W F RIVER</t>
        </is>
      </c>
    </row>
    <row r="196">
      <c r="A196" s="2" t="inlineStr">
        <is>
          <t>GUM JAMES ROBERT II &amp; SHELIA ANNETTE</t>
        </is>
      </c>
      <c r="B196" s="2" t="inlineStr">
        <is>
          <t>3332 FINK CREEK RD CAMDEN 26338</t>
        </is>
      </c>
      <c r="C196" s="2" t="inlineStr">
        <is>
          <t>3332 FINK CREEK RD, CAMDEN, WV 26338</t>
        </is>
      </c>
      <c r="D196" s="2" t="inlineStr">
        <is>
          <t>03</t>
        </is>
      </c>
      <c r="E196" s="3" t="n">
        <v>334.9</v>
      </c>
      <c r="F196" s="3" t="n">
        <v>335.9</v>
      </c>
      <c r="G196" s="4" t="n">
        <v>4.15</v>
      </c>
      <c r="H196" s="5">
        <f>IF(E196=0,"",G196/E196)</f>
        <v/>
      </c>
      <c r="I196" s="6" t="n">
        <v>897</v>
      </c>
      <c r="J196" s="2" t="inlineStr">
        <is>
          <t>2103002C000700000000</t>
        </is>
      </c>
      <c r="K196" s="7">
        <f>HYPERLINK("https://mapwv.gov/parcel/?pid="&amp;J196,"View parcel")</f>
        <v/>
      </c>
      <c r="L196" s="2" t="inlineStr">
        <is>
          <t>350.78 AC SURF DRY FORK OF FINK</t>
        </is>
      </c>
    </row>
    <row r="197">
      <c r="A197" s="2" t="inlineStr">
        <is>
          <t>GERATH BETTE</t>
        </is>
      </c>
      <c r="B197" s="2" t="inlineStr">
        <is>
          <t>325 EDEN LN JANE LEW 26378</t>
        </is>
      </c>
      <c r="C197" s="2" t="inlineStr">
        <is>
          <t>325 EDEN LN, JANE LEW, WV 26378</t>
        </is>
      </c>
      <c r="D197" s="2" t="inlineStr">
        <is>
          <t>03</t>
        </is>
      </c>
      <c r="E197" s="3" t="n">
        <v>31.5</v>
      </c>
      <c r="F197" s="3" t="n">
        <v>31.6</v>
      </c>
      <c r="G197" s="4" t="n">
        <v>4.14</v>
      </c>
      <c r="H197" s="5">
        <f>IF(E197=0,"",G197/E197)</f>
        <v/>
      </c>
      <c r="I197" s="6" t="n">
        <v>907</v>
      </c>
      <c r="J197" s="2" t="inlineStr">
        <is>
          <t>2103007C000900000000</t>
        </is>
      </c>
      <c r="K197" s="7">
        <f>HYPERLINK("https://mapwv.gov/parcel/?pid="&amp;J197,"View parcel")</f>
        <v/>
      </c>
      <c r="L197" s="2" t="inlineStr">
        <is>
          <t>31 AC MCCANNS RUN</t>
        </is>
      </c>
    </row>
    <row r="198">
      <c r="A198" s="2" t="inlineStr">
        <is>
          <t>FINNEYFROCK KEVIN</t>
        </is>
      </c>
      <c r="B198" s="2" t="inlineStr">
        <is>
          <t>WALNUT FRK ALUM BRIDGE 26321</t>
        </is>
      </c>
      <c r="C198" s="2" t="inlineStr">
        <is>
          <t>2823 WALNUT FRK, ALUM BRIDGE, WV 26321</t>
        </is>
      </c>
      <c r="D198" s="2" t="inlineStr">
        <is>
          <t>03</t>
        </is>
      </c>
      <c r="E198" s="3" t="n">
        <v>35.3</v>
      </c>
      <c r="F198" s="3" t="n">
        <v>35.5</v>
      </c>
      <c r="G198" s="4" t="n">
        <v>4.02</v>
      </c>
      <c r="H198" s="5">
        <f>IF(E198=0,"",G198/E198)</f>
        <v/>
      </c>
      <c r="I198" s="6" t="n">
        <v>890</v>
      </c>
      <c r="J198" s="2" t="inlineStr">
        <is>
          <t>2103002E003500000000</t>
        </is>
      </c>
      <c r="K198" s="7">
        <f>HYPERLINK("https://mapwv.gov/parcel/?pid="&amp;J198,"View parcel")</f>
        <v/>
      </c>
      <c r="L198" s="2" t="inlineStr">
        <is>
          <t>40.0 AC CARR RUN</t>
        </is>
      </c>
    </row>
    <row r="199">
      <c r="A199" s="2" t="inlineStr">
        <is>
          <t>EAGLE DAVID L</t>
        </is>
      </c>
      <c r="B199" s="2" t="inlineStr">
        <is>
          <t>625 OLD FIELD FRK LINN 26384</t>
        </is>
      </c>
      <c r="C199" s="2" t="inlineStr">
        <is>
          <t>625 OLD FIELD FORK, LINN, WV 26384</t>
        </is>
      </c>
      <c r="D199" s="2" t="inlineStr">
        <is>
          <t>02</t>
        </is>
      </c>
      <c r="E199" s="3" t="n">
        <v>19.8</v>
      </c>
      <c r="F199" s="3" t="n">
        <v>19.9</v>
      </c>
      <c r="G199" s="4" t="n">
        <v>4.01</v>
      </c>
      <c r="H199" s="5">
        <f>IF(E199=0,"",G199/E199)</f>
        <v/>
      </c>
      <c r="I199" s="6" t="n">
        <v>882</v>
      </c>
      <c r="J199" s="2" t="inlineStr">
        <is>
          <t>2102002K000100020000</t>
        </is>
      </c>
      <c r="K199" s="7">
        <f>HYPERLINK("https://mapwv.gov/parcel/?pid="&amp;J199,"View parcel")</f>
        <v/>
      </c>
      <c r="L199" s="2" t="inlineStr">
        <is>
          <t>20 AC SURF OLD FIELD FORK</t>
        </is>
      </c>
    </row>
    <row r="200">
      <c r="A200" s="2" t="inlineStr">
        <is>
          <t>SOARES CHARLES H</t>
        </is>
      </c>
      <c r="B200" s="2" t="inlineStr">
        <is>
          <t>188 COOLVIEW DR ROANOKE 26447</t>
        </is>
      </c>
      <c r="C200" s="2" t="inlineStr">
        <is>
          <t>188 COOLVIEW DR, ROANOKE, WV 26447</t>
        </is>
      </c>
      <c r="D200" s="2" t="inlineStr">
        <is>
          <t>02</t>
        </is>
      </c>
      <c r="E200" s="3" t="n">
        <v>65</v>
      </c>
      <c r="F200" s="3" t="n">
        <v>65.3</v>
      </c>
      <c r="G200" s="4" t="n">
        <v>3.93</v>
      </c>
      <c r="H200" s="5">
        <f>IF(E200=0,"",G200/E200)</f>
        <v/>
      </c>
      <c r="I200" s="6" t="n">
        <v>858</v>
      </c>
      <c r="J200" s="2" t="inlineStr">
        <is>
          <t>2102005K004200000000</t>
        </is>
      </c>
      <c r="K200" s="7">
        <f>HYPERLINK("https://mapwv.gov/parcel/?pid="&amp;J200,"View parcel")</f>
        <v/>
      </c>
      <c r="L200" s="2" t="inlineStr">
        <is>
          <t>74.0 AC SURF CROOKED RUN</t>
        </is>
      </c>
    </row>
    <row r="201">
      <c r="A201" s="2" t="inlineStr">
        <is>
          <t>BEALL FRANKLIN ET AL</t>
        </is>
      </c>
      <c r="B201" s="2" t="inlineStr">
        <is>
          <t>INDIAN FORK RD ORLANDO 26412</t>
        </is>
      </c>
      <c r="C201" s="2" t="inlineStr">
        <is>
          <t>43 FENTON PL, CLARKSBURG, WV 26301</t>
        </is>
      </c>
      <c r="D201" s="2" t="inlineStr">
        <is>
          <t>02</t>
        </is>
      </c>
      <c r="E201" s="3" t="n">
        <v>22.7</v>
      </c>
      <c r="F201" s="3" t="n">
        <v>22.8</v>
      </c>
      <c r="G201" s="4" t="n">
        <v>3.9</v>
      </c>
      <c r="H201" s="5">
        <f>IF(E201=0,"",G201/E201)</f>
        <v/>
      </c>
      <c r="I201" s="6" t="n">
        <v>863</v>
      </c>
      <c r="J201" s="2" t="inlineStr">
        <is>
          <t>2102003M000400000000</t>
        </is>
      </c>
      <c r="K201" s="7">
        <f>HYPERLINK("https://mapwv.gov/parcel/?pid="&amp;J201,"View parcel")</f>
        <v/>
      </c>
      <c r="L201" s="2" t="inlineStr">
        <is>
          <t>22.5 AC INDIAN FORK</t>
        </is>
      </c>
    </row>
    <row r="202">
      <c r="A202" s="8" t="inlineStr">
        <is>
          <t>YOUNG BRADLEY G</t>
        </is>
      </c>
      <c r="B202" s="8" t="inlineStr">
        <is>
          <t>US HWY 19 S WESTON 26452</t>
        </is>
      </c>
      <c r="C202" s="8" t="inlineStr">
        <is>
          <t>37 HILLSIDE DR, WESTON, WV 26452</t>
        </is>
      </c>
      <c r="D202" s="8" t="inlineStr">
        <is>
          <t>02</t>
        </is>
      </c>
      <c r="E202" s="9" t="n">
        <v>8.6</v>
      </c>
      <c r="F202" s="9" t="n">
        <v>8.699999999999999</v>
      </c>
      <c r="G202" s="10" t="n">
        <v>3.89</v>
      </c>
      <c r="H202" s="11">
        <f>IF(E202=0,"",G202/E202)</f>
        <v/>
      </c>
      <c r="I202" s="12" t="n">
        <v>856</v>
      </c>
      <c r="J202" s="8" t="inlineStr">
        <is>
          <t>2102006H003500010000</t>
        </is>
      </c>
      <c r="K202" s="13">
        <f>HYPERLINK("https://mapwv.gov/parcel/?pid="&amp;J202,"View parcel")</f>
        <v/>
      </c>
      <c r="L202" s="8" t="inlineStr">
        <is>
          <t>1.75 AC RUSH RUN</t>
        </is>
      </c>
    </row>
    <row r="203">
      <c r="A203" s="8" t="inlineStr">
        <is>
          <t>SPAUR ANNA M</t>
        </is>
      </c>
      <c r="B203" s="8" t="inlineStr">
        <is>
          <t>GREEN HILL RD IRELAND 26376</t>
        </is>
      </c>
      <c r="C203" s="8" t="inlineStr">
        <is>
          <t>3339 ELIZABETH PIKE, MINERAL WELLS, WV 26150</t>
        </is>
      </c>
      <c r="D203" s="8" t="inlineStr">
        <is>
          <t>01</t>
        </is>
      </c>
      <c r="E203" s="9" t="n">
        <v>13.7</v>
      </c>
      <c r="F203" s="9" t="n">
        <v>13.8</v>
      </c>
      <c r="G203" s="10" t="n">
        <v>3.88</v>
      </c>
      <c r="H203" s="11">
        <f>IF(E203=0,"",G203/E203)</f>
        <v/>
      </c>
      <c r="I203" s="12" t="n">
        <v>877</v>
      </c>
      <c r="J203" s="8" t="inlineStr">
        <is>
          <t>2101007T000800000000</t>
        </is>
      </c>
      <c r="K203" s="13">
        <f>HYPERLINK("https://mapwv.gov/parcel/?pid="&amp;J203,"View parcel")</f>
        <v/>
      </c>
      <c r="L203" s="8" t="inlineStr">
        <is>
          <t>12.50 AC GLADY FORK R-100</t>
        </is>
      </c>
    </row>
    <row r="204">
      <c r="A204" s="8" t="inlineStr">
        <is>
          <t>FREDA STEPHEN J</t>
        </is>
      </c>
      <c r="B204" s="8" t="inlineStr">
        <is>
          <t>SWISHER RD WESTON 26452</t>
        </is>
      </c>
      <c r="C204" s="8" t="inlineStr">
        <is>
          <t>468 SWISHER RD, WESTON, WV 26452</t>
        </is>
      </c>
      <c r="D204" s="8" t="inlineStr">
        <is>
          <t>04</t>
        </is>
      </c>
      <c r="E204" s="9" t="n">
        <v>11.3</v>
      </c>
      <c r="F204" s="9" t="n">
        <v>11.4</v>
      </c>
      <c r="G204" s="10" t="n">
        <v>3.82</v>
      </c>
      <c r="H204" s="11">
        <f>IF(E204=0,"",G204/E204)</f>
        <v/>
      </c>
      <c r="I204" s="12" t="n">
        <v>839</v>
      </c>
      <c r="J204" s="8" t="inlineStr">
        <is>
          <t>2104010G001000000000</t>
        </is>
      </c>
      <c r="K204" s="13">
        <f>HYPERLINK("https://mapwv.gov/parcel/?pid="&amp;J204,"View parcel")</f>
        <v/>
      </c>
      <c r="L204" s="8" t="inlineStr">
        <is>
          <t>10 AC SURF LAUREL LICK</t>
        </is>
      </c>
    </row>
    <row r="205">
      <c r="A205" s="2" t="inlineStr">
        <is>
          <t>PHAN DANIEL HUU</t>
        </is>
      </c>
      <c r="B205" s="2" t="inlineStr">
        <is>
          <t>MUD LICK RD WESTON 26452</t>
        </is>
      </c>
      <c r="C205" s="2" t="inlineStr">
        <is>
          <t>26 C/O JAMES VAUGHN, 1017 MUD LICK RD, WESTON, WV 26452</t>
        </is>
      </c>
      <c r="D205" s="2" t="inlineStr">
        <is>
          <t>04</t>
        </is>
      </c>
      <c r="E205" s="3" t="n">
        <v>24.3</v>
      </c>
      <c r="F205" s="3" t="n">
        <v>24.4</v>
      </c>
      <c r="G205" s="4" t="n">
        <v>3.8</v>
      </c>
      <c r="H205" s="5">
        <f>IF(E205=0,"",G205/E205)</f>
        <v/>
      </c>
      <c r="I205" s="6" t="n">
        <v>827</v>
      </c>
      <c r="J205" s="2" t="inlineStr">
        <is>
          <t>2104008H000300000000</t>
        </is>
      </c>
      <c r="K205" s="7">
        <f>HYPERLINK("https://mapwv.gov/parcel/?pid="&amp;J205,"View parcel")</f>
        <v/>
      </c>
      <c r="L205" s="2" t="inlineStr">
        <is>
          <t>24.80 AC SURF LOT 5 MUD LICK</t>
        </is>
      </c>
    </row>
    <row r="206">
      <c r="A206" s="2" t="inlineStr">
        <is>
          <t>JUCKETT ROY GREGORY</t>
        </is>
      </c>
      <c r="B206" s="2" t="inlineStr">
        <is>
          <t>US HIGHWAY 19 N JANE LEW 26378</t>
        </is>
      </c>
      <c r="C206" s="2" t="inlineStr">
        <is>
          <t>564 BRANDON RD, BLACK MOUNTAIN, NC 28711</t>
        </is>
      </c>
      <c r="D206" s="2" t="inlineStr">
        <is>
          <t>04</t>
        </is>
      </c>
      <c r="E206" s="3" t="n">
        <v>34.3</v>
      </c>
      <c r="F206" s="3" t="n">
        <v>34.4</v>
      </c>
      <c r="G206" s="4" t="n">
        <v>3.8</v>
      </c>
      <c r="H206" s="5">
        <f>IF(E206=0,"",G206/E206)</f>
        <v/>
      </c>
      <c r="I206" s="6" t="n">
        <v>832</v>
      </c>
      <c r="J206" s="2" t="inlineStr">
        <is>
          <t>2104008B000600000000</t>
        </is>
      </c>
      <c r="K206" s="7">
        <f>HYPERLINK("https://mapwv.gov/parcel/?pid="&amp;J206,"View parcel")</f>
        <v/>
      </c>
      <c r="L206" s="2" t="inlineStr">
        <is>
          <t>34 AC SURF HACKERS CREEK</t>
        </is>
      </c>
    </row>
    <row r="207">
      <c r="A207" s="2" t="inlineStr">
        <is>
          <t>MARSH JAMES H III &amp; GREEN SHAWN LEE</t>
        </is>
      </c>
      <c r="B207" s="2" t="inlineStr">
        <is>
          <t>ROHRBOUGH SIDING RD WESTON 26452</t>
        </is>
      </c>
      <c r="C207" s="2" t="inlineStr">
        <is>
          <t>534 ROHRBAUGH SIDING RD, WESTON, WV 26452</t>
        </is>
      </c>
      <c r="D207" s="2" t="inlineStr">
        <is>
          <t>02</t>
        </is>
      </c>
      <c r="E207" s="3" t="n">
        <v>22.1</v>
      </c>
      <c r="F207" s="3" t="n">
        <v>22.2</v>
      </c>
      <c r="G207" s="4" t="n">
        <v>3.76</v>
      </c>
      <c r="H207" s="5">
        <f>IF(E207=0,"",G207/E207)</f>
        <v/>
      </c>
      <c r="I207" s="6" t="n">
        <v>803</v>
      </c>
      <c r="J207" s="2" t="inlineStr">
        <is>
          <t>2102007H000700000000</t>
        </is>
      </c>
      <c r="K207" s="7">
        <f>HYPERLINK("https://mapwv.gov/parcel/?pid="&amp;J207,"View parcel")</f>
        <v/>
      </c>
      <c r="L207" s="2" t="inlineStr">
        <is>
          <t>26.36 AC W F RIVER</t>
        </is>
      </c>
    </row>
    <row r="208">
      <c r="A208" s="2" t="inlineStr">
        <is>
          <t>UNITED STATES OF AMERICA</t>
        </is>
      </c>
      <c r="B208" s="2" t="inlineStr">
        <is>
          <t>I79 INTERSTATE WESTON 26452</t>
        </is>
      </c>
      <c r="C208" s="2" t="inlineStr">
        <is>
          <t>441 G ST, WASHINGTON, DC 20003</t>
        </is>
      </c>
      <c r="D208" s="2" t="inlineStr">
        <is>
          <t>02</t>
        </is>
      </c>
      <c r="E208" s="3" t="n">
        <v>58</v>
      </c>
      <c r="F208" s="3" t="n">
        <v>58.2</v>
      </c>
      <c r="G208" s="4" t="n">
        <v>3.73</v>
      </c>
      <c r="H208" s="5">
        <f>IF(E208=0,"",G208/E208)</f>
        <v/>
      </c>
      <c r="I208" s="6" t="n">
        <v>812</v>
      </c>
      <c r="J208" s="2" t="inlineStr">
        <is>
          <t>2102006H005900000000</t>
        </is>
      </c>
      <c r="K208" s="7">
        <f>HYPERLINK("https://mapwv.gov/parcel/?pid="&amp;J208,"View parcel")</f>
        <v/>
      </c>
      <c r="L208" s="2" t="inlineStr">
        <is>
          <t>41.91 AC RUSH RUN</t>
        </is>
      </c>
    </row>
    <row r="209">
      <c r="A209" s="2" t="inlineStr">
        <is>
          <t>BURNSIDE ROBERT F</t>
        </is>
      </c>
      <c r="B209" s="2" t="inlineStr">
        <is>
          <t>SAND FORK OF KINCHELOE RD JANE LEW 26378</t>
        </is>
      </c>
      <c r="C209" s="2" t="inlineStr">
        <is>
          <t>7128 LEECHBURG RD, NEW KENSINGTON, PA 15068</t>
        </is>
      </c>
      <c r="D209" s="2" t="inlineStr">
        <is>
          <t>03</t>
        </is>
      </c>
      <c r="E209" s="3" t="n">
        <v>31.1</v>
      </c>
      <c r="F209" s="3" t="n">
        <v>31.2</v>
      </c>
      <c r="G209" s="4" t="n">
        <v>3.72</v>
      </c>
      <c r="H209" s="5">
        <f>IF(E209=0,"",G209/E209)</f>
        <v/>
      </c>
      <c r="I209" s="6" t="n">
        <v>684</v>
      </c>
      <c r="J209" s="2" t="inlineStr">
        <is>
          <t>2103005A000800000000</t>
        </is>
      </c>
      <c r="K209" s="7">
        <f>HYPERLINK("https://mapwv.gov/parcel/?pid="&amp;J209,"View parcel")</f>
        <v/>
      </c>
      <c r="L209" s="2" t="inlineStr">
        <is>
          <t>32.61 AC KINCHELOE</t>
        </is>
      </c>
    </row>
    <row r="210">
      <c r="A210" s="2" t="inlineStr">
        <is>
          <t>HARTLEY ROBERT &amp; STEVEN</t>
        </is>
      </c>
      <c r="B210" s="2" t="inlineStr">
        <is>
          <t>CROOKED FORK RD WESTON 26452</t>
        </is>
      </c>
      <c r="C210" s="2" t="inlineStr">
        <is>
          <t>146 WATERSIDE CIR, WINFIELD, WV 25213</t>
        </is>
      </c>
      <c r="D210" s="2" t="inlineStr">
        <is>
          <t>02</t>
        </is>
      </c>
      <c r="E210" s="3" t="n">
        <v>99.09999999999999</v>
      </c>
      <c r="F210" s="3" t="n">
        <v>99.59999999999999</v>
      </c>
      <c r="G210" s="4" t="n">
        <v>3.68</v>
      </c>
      <c r="H210" s="5">
        <f>IF(E210=0,"",G210/E210)</f>
        <v/>
      </c>
      <c r="I210" s="6" t="n">
        <v>821</v>
      </c>
      <c r="J210" s="2" t="inlineStr">
        <is>
          <t>2102005K001000000000</t>
        </is>
      </c>
      <c r="K210" s="7">
        <f>HYPERLINK("https://mapwv.gov/parcel/?pid="&amp;J210,"View parcel")</f>
        <v/>
      </c>
      <c r="L210" s="2" t="inlineStr">
        <is>
          <t>98.88 AC SURF CROOKED FORK</t>
        </is>
      </c>
    </row>
    <row r="211">
      <c r="A211" s="2" t="inlineStr">
        <is>
          <t>FREDA STEPHEN J</t>
        </is>
      </c>
      <c r="B211" s="2" t="inlineStr">
        <is>
          <t>468 SWISHER RD WESTON 26452</t>
        </is>
      </c>
      <c r="C211" s="2" t="inlineStr">
        <is>
          <t>468 SWISHER RD, WESTON, WV 26452</t>
        </is>
      </c>
      <c r="D211" s="2" t="inlineStr">
        <is>
          <t>04</t>
        </is>
      </c>
      <c r="E211" s="3" t="n">
        <v>53.7</v>
      </c>
      <c r="F211" s="3" t="n">
        <v>54</v>
      </c>
      <c r="G211" s="4" t="n">
        <v>3.65</v>
      </c>
      <c r="H211" s="5">
        <f>IF(E211=0,"",G211/E211)</f>
        <v/>
      </c>
      <c r="I211" s="6" t="n">
        <v>784</v>
      </c>
      <c r="J211" s="2" t="inlineStr">
        <is>
          <t>2104010G001100000000</t>
        </is>
      </c>
      <c r="K211" s="7">
        <f>HYPERLINK("https://mapwv.gov/parcel/?pid="&amp;J211,"View parcel")</f>
        <v/>
      </c>
      <c r="L211" s="2" t="inlineStr">
        <is>
          <t>56.11 AC SURF LAUREL LICK</t>
        </is>
      </c>
    </row>
    <row r="212">
      <c r="A212" s="2" t="inlineStr">
        <is>
          <t>MCCRAY LEONARD D</t>
        </is>
      </c>
      <c r="B212" s="2" t="inlineStr">
        <is>
          <t>4253 4259 GLADY CREEK RD IRELAND 26376</t>
        </is>
      </c>
      <c r="C212" s="2" t="inlineStr">
        <is>
          <t>1583 CLEVELAND RD, HACKER VALLEY, WV 26222</t>
        </is>
      </c>
      <c r="D212" s="2" t="inlineStr">
        <is>
          <t>01</t>
        </is>
      </c>
      <c r="E212" s="3" t="n">
        <v>30.8</v>
      </c>
      <c r="F212" s="3" t="n">
        <v>31.1</v>
      </c>
      <c r="G212" s="4" t="n">
        <v>3.62</v>
      </c>
      <c r="H212" s="5">
        <f>IF(E212=0,"",G212/E212)</f>
        <v/>
      </c>
      <c r="I212" s="6" t="n">
        <v>792</v>
      </c>
      <c r="J212" s="2" t="inlineStr">
        <is>
          <t>2101008S002400000000</t>
        </is>
      </c>
      <c r="K212" s="7">
        <f>HYPERLINK("https://mapwv.gov/parcel/?pid="&amp;J212,"View parcel")</f>
        <v/>
      </c>
      <c r="L212" s="2" t="inlineStr">
        <is>
          <t>30.75 AC LESS COAL GLADY FORK</t>
        </is>
      </c>
    </row>
    <row r="213">
      <c r="A213" s="8" t="inlineStr">
        <is>
          <t>YOUNG BRADLEY G</t>
        </is>
      </c>
      <c r="B213" s="8" t="inlineStr">
        <is>
          <t>37 HILLSIDE DR WESTON 26452</t>
        </is>
      </c>
      <c r="C213" s="8" t="inlineStr">
        <is>
          <t>37 HILLSIDE DR, WESTON, WV 26452</t>
        </is>
      </c>
      <c r="D213" s="8" t="inlineStr">
        <is>
          <t>02</t>
        </is>
      </c>
      <c r="E213" s="9" t="n">
        <v>10.4</v>
      </c>
      <c r="F213" s="9" t="n">
        <v>10.4</v>
      </c>
      <c r="G213" s="10" t="n">
        <v>3.62</v>
      </c>
      <c r="H213" s="11">
        <f>IF(E213=0,"",G213/E213)</f>
        <v/>
      </c>
      <c r="I213" s="12" t="n">
        <v>815</v>
      </c>
      <c r="J213" s="8" t="inlineStr">
        <is>
          <t>2102006H003400010000</t>
        </is>
      </c>
      <c r="K213" s="13">
        <f>HYPERLINK("https://mapwv.gov/parcel/?pid="&amp;J213,"View parcel")</f>
        <v/>
      </c>
      <c r="L213" s="8" t="inlineStr">
        <is>
          <t>13.136 AC SURF RUSH RUN</t>
        </is>
      </c>
    </row>
    <row r="214">
      <c r="A214" s="2" t="inlineStr">
        <is>
          <t>STALNAKER WALTER</t>
        </is>
      </c>
      <c r="B214" s="2" t="inlineStr">
        <is>
          <t>63 GEORGETOWN RD HORNER 26372</t>
        </is>
      </c>
      <c r="C214" s="2" t="inlineStr">
        <is>
          <t>915 GRASS RUN RD, WESTON, WV 26452</t>
        </is>
      </c>
      <c r="D214" s="2" t="inlineStr">
        <is>
          <t>06</t>
        </is>
      </c>
      <c r="E214" s="3" t="n">
        <v>20.2</v>
      </c>
      <c r="F214" s="3" t="n">
        <v>20.3</v>
      </c>
      <c r="G214" s="4" t="n">
        <v>3.61</v>
      </c>
      <c r="H214" s="5">
        <f>IF(E214=0,"",G214/E214)</f>
        <v/>
      </c>
      <c r="I214" s="6" t="n">
        <v>790</v>
      </c>
      <c r="J214" s="2" t="inlineStr">
        <is>
          <t>2106009H004200000000</t>
        </is>
      </c>
      <c r="K214" s="7">
        <f>HYPERLINK("https://mapwv.gov/parcel/?pid="&amp;J214,"View parcel")</f>
        <v/>
      </c>
      <c r="L214" s="2" t="inlineStr">
        <is>
          <t>18.7 AC FEE STONE COAL</t>
        </is>
      </c>
    </row>
    <row r="215">
      <c r="A215" s="2" t="inlineStr">
        <is>
          <t>GOODING DIANA J</t>
        </is>
      </c>
      <c r="B215" s="2" t="inlineStr">
        <is>
          <t>LAUREL LICK RD WESTON 26452</t>
        </is>
      </c>
      <c r="C215" s="2" t="inlineStr">
        <is>
          <t xml:space="preserve">P O BOX 34, </t>
        </is>
      </c>
      <c r="D215" s="2" t="inlineStr">
        <is>
          <t>04</t>
        </is>
      </c>
      <c r="E215" s="3" t="n">
        <v>48.8</v>
      </c>
      <c r="F215" s="3" t="n">
        <v>49</v>
      </c>
      <c r="G215" s="4" t="n">
        <v>3.55</v>
      </c>
      <c r="H215" s="5">
        <f>IF(E215=0,"",G215/E215)</f>
        <v/>
      </c>
      <c r="I215" s="6" t="n">
        <v>784</v>
      </c>
      <c r="J215" s="2" t="inlineStr">
        <is>
          <t>2104009G003000000000</t>
        </is>
      </c>
      <c r="K215" s="7">
        <f>HYPERLINK("https://mapwv.gov/parcel/?pid="&amp;J215,"View parcel")</f>
        <v/>
      </c>
      <c r="L215" s="2" t="inlineStr">
        <is>
          <t>52.011 AC LAUREL LICK</t>
        </is>
      </c>
    </row>
    <row r="216">
      <c r="A216" s="2" t="inlineStr">
        <is>
          <t>ELLIFRITZ DAVID  &amp; MARTHA</t>
        </is>
      </c>
      <c r="B216" s="2" t="inlineStr">
        <is>
          <t>COPLEY RD WESTON 26452</t>
        </is>
      </c>
      <c r="C216" s="2" t="inlineStr">
        <is>
          <t>957 COPLEY RD, WESTON, WV 26452</t>
        </is>
      </c>
      <c r="D216" s="2" t="inlineStr">
        <is>
          <t>02</t>
        </is>
      </c>
      <c r="E216" s="3" t="n">
        <v>14.4</v>
      </c>
      <c r="F216" s="3" t="n">
        <v>14.5</v>
      </c>
      <c r="G216" s="4" t="n">
        <v>3.55</v>
      </c>
      <c r="H216" s="5">
        <f>IF(E216=0,"",G216/E216)</f>
        <v/>
      </c>
      <c r="I216" s="6" t="n">
        <v>847</v>
      </c>
      <c r="J216" s="2" t="inlineStr">
        <is>
          <t>2102005J003400030000</t>
        </is>
      </c>
      <c r="K216" s="7">
        <f>HYPERLINK("https://mapwv.gov/parcel/?pid="&amp;J216,"View parcel")</f>
        <v/>
      </c>
      <c r="L216" s="2" t="inlineStr">
        <is>
          <t>13.76 AC SAND FORK</t>
        </is>
      </c>
    </row>
    <row r="217">
      <c r="A217" s="2" t="inlineStr">
        <is>
          <t>SINGLETON JARED</t>
        </is>
      </c>
      <c r="B217" s="2" t="inlineStr">
        <is>
          <t>4195 GLADY CREEK RD IRELAND 26376</t>
        </is>
      </c>
      <c r="C217" s="2" t="inlineStr">
        <is>
          <t>4195 GLADY CREEK RD, IRELAND, WV 26376</t>
        </is>
      </c>
      <c r="D217" s="2" t="inlineStr">
        <is>
          <t>01</t>
        </is>
      </c>
      <c r="E217" s="3" t="n">
        <v>68.8</v>
      </c>
      <c r="F217" s="3" t="n">
        <v>69.3</v>
      </c>
      <c r="G217" s="4" t="n">
        <v>3.54</v>
      </c>
      <c r="H217" s="5">
        <f>IF(E217=0,"",G217/E217)</f>
        <v/>
      </c>
      <c r="I217" s="6" t="n">
        <v>772</v>
      </c>
      <c r="J217" s="2" t="inlineStr">
        <is>
          <t>2101008S000900000000</t>
        </is>
      </c>
      <c r="K217" s="7">
        <f>HYPERLINK("https://mapwv.gov/parcel/?pid="&amp;J217,"View parcel")</f>
        <v/>
      </c>
      <c r="L217" s="2" t="inlineStr">
        <is>
          <t>55.25 AC SURF GLADY FORK</t>
        </is>
      </c>
    </row>
    <row r="218">
      <c r="A218" s="2" t="inlineStr">
        <is>
          <t>WEESE RONALD &amp; MYRTLE (LIFE)</t>
        </is>
      </c>
      <c r="B218" s="2" t="inlineStr">
        <is>
          <t>WILDLIFE COUNTRY RD BUCKHANNON 26201</t>
        </is>
      </c>
      <c r="C218" s="2" t="inlineStr">
        <is>
          <t>338 WILDLIFE COUNTRY RD, BUCKHANNON, WV 26201</t>
        </is>
      </c>
      <c r="D218" s="2" t="inlineStr">
        <is>
          <t>04</t>
        </is>
      </c>
      <c r="E218" s="3" t="n">
        <v>42.8</v>
      </c>
      <c r="F218" s="3" t="n">
        <v>43</v>
      </c>
      <c r="G218" s="4" t="n">
        <v>3.49</v>
      </c>
      <c r="H218" s="5">
        <f>IF(E218=0,"",G218/E218)</f>
        <v/>
      </c>
      <c r="I218" s="6" t="n">
        <v>765</v>
      </c>
      <c r="J218" s="2" t="inlineStr">
        <is>
          <t>2104010G001700000000</t>
        </is>
      </c>
      <c r="K218" s="7">
        <f>HYPERLINK("https://mapwv.gov/parcel/?pid="&amp;J218,"View parcel")</f>
        <v/>
      </c>
      <c r="L218" s="2" t="inlineStr">
        <is>
          <t>45.75 AC SURF BUCKHANNON RUN</t>
        </is>
      </c>
    </row>
    <row r="219">
      <c r="A219" s="2" t="inlineStr">
        <is>
          <t>ABLES MICHAEL LEE JR ET AL</t>
        </is>
      </c>
      <c r="B219" s="2" t="inlineStr">
        <is>
          <t>WOLFPEN RUN RD WESTON 26452</t>
        </is>
      </c>
      <c r="C219" s="2" t="inlineStr">
        <is>
          <t>1567 WOLF PEN RUN RD, WESTON, WV 26452</t>
        </is>
      </c>
      <c r="D219" s="2" t="inlineStr">
        <is>
          <t>02</t>
        </is>
      </c>
      <c r="E219" s="3" t="n">
        <v>14.2</v>
      </c>
      <c r="F219" s="3" t="n">
        <v>14.3</v>
      </c>
      <c r="G219" s="4" t="n">
        <v>3.49</v>
      </c>
      <c r="H219" s="5">
        <f>IF(E219=0,"",G219/E219)</f>
        <v/>
      </c>
      <c r="I219" s="6" t="n">
        <v>777</v>
      </c>
      <c r="J219" s="2" t="inlineStr">
        <is>
          <t>2102005H001800000000</t>
        </is>
      </c>
      <c r="K219" s="7">
        <f>HYPERLINK("https://mapwv.gov/parcel/?pid="&amp;J219,"View parcel")</f>
        <v/>
      </c>
      <c r="L219" s="2" t="inlineStr">
        <is>
          <t>12.36 AC SURF WOLF PEN RUN</t>
        </is>
      </c>
    </row>
    <row r="220">
      <c r="A220" s="2" t="inlineStr">
        <is>
          <t>BARGER JOHN DYER &amp; KATHERINE  ANN</t>
        </is>
      </c>
      <c r="B220" s="2" t="inlineStr">
        <is>
          <t>CLOVER FORK RD ORLANDO 26412</t>
        </is>
      </c>
      <c r="C220" s="2" t="inlineStr">
        <is>
          <t>32 OAK DR, ELKINS, WV 26241</t>
        </is>
      </c>
      <c r="D220" s="2" t="inlineStr">
        <is>
          <t>01</t>
        </is>
      </c>
      <c r="E220" s="3" t="n">
        <v>56.7</v>
      </c>
      <c r="F220" s="3" t="n">
        <v>57.1</v>
      </c>
      <c r="G220" s="4" t="n">
        <v>3.45</v>
      </c>
      <c r="H220" s="5">
        <f>IF(E220=0,"",G220/E220)</f>
        <v/>
      </c>
      <c r="I220" s="6" t="n">
        <v>745</v>
      </c>
      <c r="J220" s="2" t="inlineStr">
        <is>
          <t>2101005P002200000000</t>
        </is>
      </c>
      <c r="K220" s="7">
        <f>HYPERLINK("https://mapwv.gov/parcel/?pid="&amp;J220,"View parcel")</f>
        <v/>
      </c>
      <c r="L220" s="2" t="inlineStr">
        <is>
          <t>82.87 AC SURF OIL CREEK</t>
        </is>
      </c>
    </row>
    <row r="221">
      <c r="A221" s="2" t="inlineStr">
        <is>
          <t>RINEHART JANET BETH</t>
        </is>
      </c>
      <c r="B221" s="2" t="inlineStr">
        <is>
          <t>1130 1140 WESTFIELD RD JANE LEW 26378</t>
        </is>
      </c>
      <c r="C221" s="2" t="inlineStr">
        <is>
          <t>1150 WESTFIELD RD, JANE LEW, WV 26378</t>
        </is>
      </c>
      <c r="D221" s="2" t="inlineStr">
        <is>
          <t>03</t>
        </is>
      </c>
      <c r="E221" s="3" t="n">
        <v>22.2</v>
      </c>
      <c r="F221" s="3" t="n">
        <v>22.3</v>
      </c>
      <c r="G221" s="4" t="n">
        <v>3.42</v>
      </c>
      <c r="H221" s="5">
        <f>IF(E221=0,"",G221/E221)</f>
        <v/>
      </c>
      <c r="I221" s="6" t="n">
        <v>751</v>
      </c>
      <c r="J221" s="2" t="inlineStr">
        <is>
          <t>2103007C007200000000</t>
        </is>
      </c>
      <c r="K221" s="7">
        <f>HYPERLINK("https://mapwv.gov/parcel/?pid="&amp;J221,"View parcel")</f>
        <v/>
      </c>
      <c r="L221" s="2" t="inlineStr">
        <is>
          <t>22.73 AC MCCANNS RUN</t>
        </is>
      </c>
    </row>
    <row r="222">
      <c r="A222" s="2" t="inlineStr">
        <is>
          <t>HITT JAMES J TRUST &amp; HITT JAMES J TRUSTEE</t>
        </is>
      </c>
      <c r="B222" s="2" t="inlineStr">
        <is>
          <t>SMOKE CAMP RD WESTON 26452</t>
        </is>
      </c>
      <c r="C222" s="2" t="inlineStr">
        <is>
          <t>3211 JESSE RUN RD, JANE LEW, WV 26378</t>
        </is>
      </c>
      <c r="D222" s="2" t="inlineStr">
        <is>
          <t>03</t>
        </is>
      </c>
      <c r="E222" s="3" t="n">
        <v>62.6</v>
      </c>
      <c r="F222" s="3" t="n">
        <v>62.8</v>
      </c>
      <c r="G222" s="4" t="n">
        <v>3.41</v>
      </c>
      <c r="H222" s="5">
        <f>IF(E222=0,"",G222/E222)</f>
        <v/>
      </c>
      <c r="I222" s="6" t="n">
        <v>751</v>
      </c>
      <c r="J222" s="2" t="inlineStr">
        <is>
          <t>2103004B000900000000</t>
        </is>
      </c>
      <c r="K222" s="7">
        <f>HYPERLINK("https://mapwv.gov/parcel/?pid="&amp;J222,"View parcel")</f>
        <v/>
      </c>
      <c r="L222" s="2" t="inlineStr">
        <is>
          <t>68.0 AC SMOKE CAMP</t>
        </is>
      </c>
    </row>
    <row r="223">
      <c r="A223" s="2" t="inlineStr">
        <is>
          <t>MULLOOLY KENNETH P</t>
        </is>
      </c>
      <c r="B223" s="2" t="inlineStr">
        <is>
          <t>1966 CROOKED FORK RD WESTON 26452</t>
        </is>
      </c>
      <c r="C223" s="2" t="inlineStr">
        <is>
          <t>1012 CROOKED FORK RD, WESTON, WV 26452</t>
        </is>
      </c>
      <c r="D223" s="2" t="inlineStr">
        <is>
          <t>02</t>
        </is>
      </c>
      <c r="E223" s="3" t="n">
        <v>49.4</v>
      </c>
      <c r="F223" s="3" t="n">
        <v>49.7</v>
      </c>
      <c r="G223" s="4" t="n">
        <v>3.35</v>
      </c>
      <c r="H223" s="5">
        <f>IF(E223=0,"",G223/E223)</f>
        <v/>
      </c>
      <c r="I223" s="6" t="n">
        <v>731</v>
      </c>
      <c r="J223" s="2" t="inlineStr">
        <is>
          <t>2102004K003700000000</t>
        </is>
      </c>
      <c r="K223" s="7">
        <f>HYPERLINK("https://mapwv.gov/parcel/?pid="&amp;J223,"View parcel")</f>
        <v/>
      </c>
      <c r="L223" s="2" t="inlineStr">
        <is>
          <t>55.46 AC SURF CROOKED RUN</t>
        </is>
      </c>
    </row>
    <row r="224">
      <c r="A224" s="2" t="inlineStr">
        <is>
          <t>GREATHOUSE WANDA MCCRAY</t>
        </is>
      </c>
      <c r="B224" s="2" t="inlineStr">
        <is>
          <t>GLADY CREEK RD IRELAND 26376</t>
        </is>
      </c>
      <c r="C224" s="2" t="inlineStr">
        <is>
          <t>905 CHILDERS RUN RD, BUCKHANNON, WV 26201</t>
        </is>
      </c>
      <c r="D224" s="2" t="inlineStr">
        <is>
          <t>01</t>
        </is>
      </c>
      <c r="E224" s="3" t="n">
        <v>32.8</v>
      </c>
      <c r="F224" s="3" t="n">
        <v>33</v>
      </c>
      <c r="G224" s="4" t="n">
        <v>3.34</v>
      </c>
      <c r="H224" s="5">
        <f>IF(E224=0,"",G224/E224)</f>
        <v/>
      </c>
      <c r="I224" s="6" t="n">
        <v>732</v>
      </c>
      <c r="J224" s="2" t="inlineStr">
        <is>
          <t>2101007S005700000000</t>
        </is>
      </c>
      <c r="K224" s="7">
        <f>HYPERLINK("https://mapwv.gov/parcel/?pid="&amp;J224,"View parcel")</f>
        <v/>
      </c>
      <c r="L224" s="2" t="inlineStr">
        <is>
          <t>25 AC FEE GLADY FORK</t>
        </is>
      </c>
    </row>
    <row r="225">
      <c r="A225" s="8" t="inlineStr">
        <is>
          <t>WYCKOFF JOSHUA M &amp; RACHEL D</t>
        </is>
      </c>
      <c r="B225" s="8" t="inlineStr">
        <is>
          <t>SAND FORK OF KINCHELOE RD JANE LEW 26378</t>
        </is>
      </c>
      <c r="C225" s="8" t="inlineStr">
        <is>
          <t>P O BOX 554, JANE LEW, WV 26378</t>
        </is>
      </c>
      <c r="D225" s="8" t="inlineStr">
        <is>
          <t>03</t>
        </is>
      </c>
      <c r="E225" s="9" t="n">
        <v>7.6</v>
      </c>
      <c r="F225" s="9" t="n">
        <v>7.6</v>
      </c>
      <c r="G225" s="10" t="n">
        <v>3.31</v>
      </c>
      <c r="H225" s="11">
        <f>IF(E225=0,"",G225/E225)</f>
        <v/>
      </c>
      <c r="I225" s="12" t="n">
        <v>719</v>
      </c>
      <c r="J225" s="8" t="inlineStr">
        <is>
          <t>2103004A003900000000</t>
        </is>
      </c>
      <c r="K225" s="13">
        <f>HYPERLINK("https://mapwv.gov/parcel/?pid="&amp;J225,"View parcel")</f>
        <v/>
      </c>
      <c r="L225" s="8" t="inlineStr">
        <is>
          <t>6.0 AC SURF SAND FORK</t>
        </is>
      </c>
    </row>
    <row r="226">
      <c r="A226" s="2" t="inlineStr">
        <is>
          <t>DEBARR DAVID LYNN</t>
        </is>
      </c>
      <c r="B226" s="2" t="inlineStr">
        <is>
          <t>FROG RUN RD BUCKHANNON 26201</t>
        </is>
      </c>
      <c r="C226" s="2" t="inlineStr">
        <is>
          <t>838 FROG RUN RD, BUCKHANNON, WV 26201</t>
        </is>
      </c>
      <c r="D226" s="2" t="inlineStr">
        <is>
          <t>04</t>
        </is>
      </c>
      <c r="E226" s="3" t="n">
        <v>28.9</v>
      </c>
      <c r="F226" s="3" t="n">
        <v>29</v>
      </c>
      <c r="G226" s="4" t="n">
        <v>3.26</v>
      </c>
      <c r="H226" s="5">
        <f>IF(E226=0,"",G226/E226)</f>
        <v/>
      </c>
      <c r="I226" s="6" t="n">
        <v>713</v>
      </c>
      <c r="J226" s="2" t="inlineStr">
        <is>
          <t>2104010F004300000000</t>
        </is>
      </c>
      <c r="K226" s="7">
        <f>HYPERLINK("https://mapwv.gov/parcel/?pid="&amp;J226,"View parcel")</f>
        <v/>
      </c>
      <c r="L226" s="2" t="inlineStr">
        <is>
          <t>28.08 AC SURF BUCKHANNON RUN</t>
        </is>
      </c>
    </row>
    <row r="227">
      <c r="A227" s="2" t="inlineStr">
        <is>
          <t>GARRETT JOHN THOMAS</t>
        </is>
      </c>
      <c r="B227" s="2" t="inlineStr">
        <is>
          <t>FREEMANS CREEK RD CAMDEN 26338</t>
        </is>
      </c>
      <c r="C227" s="2" t="inlineStr">
        <is>
          <t>747 RUSH RUN RD, WESTON, WV 26452</t>
        </is>
      </c>
      <c r="D227" s="2" t="inlineStr">
        <is>
          <t>03</t>
        </is>
      </c>
      <c r="E227" s="3" t="n">
        <v>77.59999999999999</v>
      </c>
      <c r="F227" s="3" t="n">
        <v>77.90000000000001</v>
      </c>
      <c r="G227" s="4" t="n">
        <v>3.23</v>
      </c>
      <c r="H227" s="5">
        <f>IF(E227=0,"",G227/E227)</f>
        <v/>
      </c>
      <c r="I227" s="6" t="n">
        <v>707</v>
      </c>
      <c r="J227" s="2" t="inlineStr">
        <is>
          <t>2103005D002700010000</t>
        </is>
      </c>
      <c r="K227" s="7">
        <f>HYPERLINK("https://mapwv.gov/parcel/?pid="&amp;J227,"View parcel")</f>
        <v/>
      </c>
      <c r="L227" s="2" t="inlineStr">
        <is>
          <t>80 AC EST SIMMONS FARM</t>
        </is>
      </c>
    </row>
    <row r="228">
      <c r="A228" s="2" t="inlineStr">
        <is>
          <t>HERRMANN DIANNE K</t>
        </is>
      </c>
      <c r="B228" s="2" t="inlineStr">
        <is>
          <t>FALLS RUN RD IRELAND 26376</t>
        </is>
      </c>
      <c r="C228" s="2" t="inlineStr">
        <is>
          <t>3193 ROSSMORE CIR, POWELL, OH 43065</t>
        </is>
      </c>
      <c r="D228" s="2" t="inlineStr">
        <is>
          <t>01</t>
        </is>
      </c>
      <c r="E228" s="3" t="n">
        <v>23.9</v>
      </c>
      <c r="F228" s="3" t="n">
        <v>24</v>
      </c>
      <c r="G228" s="4" t="n">
        <v>3.22</v>
      </c>
      <c r="H228" s="5">
        <f>IF(E228=0,"",G228/E228)</f>
        <v/>
      </c>
      <c r="I228" s="6" t="n">
        <v>704</v>
      </c>
      <c r="J228" s="2" t="inlineStr">
        <is>
          <t>2101007T001100000000</t>
        </is>
      </c>
      <c r="K228" s="7">
        <f>HYPERLINK("https://mapwv.gov/parcel/?pid="&amp;J228,"View parcel")</f>
        <v/>
      </c>
      <c r="L228" s="2" t="inlineStr">
        <is>
          <t>1/3 INT 23.50 AC LESS COAL BEECH FORK</t>
        </is>
      </c>
    </row>
    <row r="229">
      <c r="A229" s="2" t="inlineStr">
        <is>
          <t>MIKE ROSS INC</t>
        </is>
      </c>
      <c r="B229" s="2" t="inlineStr">
        <is>
          <t>G HAMMER LICK RD WESTON 26452</t>
        </is>
      </c>
      <c r="C229" s="2" t="inlineStr">
        <is>
          <t>P O BOX 219, COALTON, WV 26257</t>
        </is>
      </c>
      <c r="D229" s="2" t="inlineStr">
        <is>
          <t>02</t>
        </is>
      </c>
      <c r="E229" s="3" t="n">
        <v>31.7</v>
      </c>
      <c r="F229" s="3" t="n">
        <v>31.8</v>
      </c>
      <c r="G229" s="4" t="n">
        <v>3.2</v>
      </c>
      <c r="H229" s="5">
        <f>IF(E229=0,"",G229/E229)</f>
        <v/>
      </c>
      <c r="I229" s="6" t="n">
        <v>700</v>
      </c>
      <c r="J229" s="2" t="inlineStr">
        <is>
          <t>2102006J000100010000</t>
        </is>
      </c>
      <c r="K229" s="7">
        <f>HYPERLINK("https://mapwv.gov/parcel/?pid="&amp;J229,"View parcel")</f>
        <v/>
      </c>
      <c r="L229" s="2" t="inlineStr">
        <is>
          <t>32.0 AC SURF RUSH RUN</t>
        </is>
      </c>
    </row>
    <row r="230">
      <c r="A230" s="2" t="inlineStr">
        <is>
          <t>RILEY PEGGY G</t>
        </is>
      </c>
      <c r="B230" s="2" t="inlineStr">
        <is>
          <t>ROHRBOUGH SIDING RD WESTON 26452</t>
        </is>
      </c>
      <c r="C230" s="2" t="inlineStr">
        <is>
          <t>709 JENNINGS RUN RD, WESTON, WV 26452</t>
        </is>
      </c>
      <c r="D230" s="2" t="inlineStr">
        <is>
          <t>02</t>
        </is>
      </c>
      <c r="E230" s="3" t="n">
        <v>29.1</v>
      </c>
      <c r="F230" s="3" t="n">
        <v>29.2</v>
      </c>
      <c r="G230" s="4" t="n">
        <v>3.18</v>
      </c>
      <c r="H230" s="5">
        <f>IF(E230=0,"",G230/E230)</f>
        <v/>
      </c>
      <c r="I230" s="6" t="n">
        <v>715</v>
      </c>
      <c r="J230" s="2" t="inlineStr">
        <is>
          <t>2102007H001100000000</t>
        </is>
      </c>
      <c r="K230" s="7">
        <f>HYPERLINK("https://mapwv.gov/parcel/?pid="&amp;J230,"View parcel")</f>
        <v/>
      </c>
      <c r="L230" s="2" t="inlineStr">
        <is>
          <t>22.98 AC W F RIVER</t>
        </is>
      </c>
    </row>
    <row r="231">
      <c r="A231" s="8" t="inlineStr">
        <is>
          <t>BAILEY FRED A</t>
        </is>
      </c>
      <c r="B231" s="8" t="inlineStr">
        <is>
          <t>VALLEY CHAPEL RD WESTON 26452</t>
        </is>
      </c>
      <c r="C231" s="8" t="inlineStr">
        <is>
          <t>4853 OLD MILL RD, JANE LEW, WV 26378</t>
        </is>
      </c>
      <c r="D231" s="8" t="inlineStr">
        <is>
          <t>03</t>
        </is>
      </c>
      <c r="E231" s="9" t="n">
        <v>6.4</v>
      </c>
      <c r="F231" s="9" t="n">
        <v>6.4</v>
      </c>
      <c r="G231" s="10" t="n">
        <v>3.16</v>
      </c>
      <c r="H231" s="11">
        <f>IF(E231=0,"",G231/E231)</f>
        <v/>
      </c>
      <c r="I231" s="12" t="n">
        <v>1148</v>
      </c>
      <c r="J231" s="8" t="inlineStr">
        <is>
          <t>2103006C004200000000</t>
        </is>
      </c>
      <c r="K231" s="13">
        <f>HYPERLINK("https://mapwv.gov/parcel/?pid="&amp;J231,"View parcel")</f>
        <v/>
      </c>
      <c r="L231" s="8" t="inlineStr">
        <is>
          <t>6.7 AC SURF FREEMANS CREEK</t>
        </is>
      </c>
    </row>
    <row r="232">
      <c r="A232" s="2" t="inlineStr">
        <is>
          <t>ORRISON BRIAN C</t>
        </is>
      </c>
      <c r="B232" s="2" t="inlineStr">
        <is>
          <t>VADIS RD ALUM BRIDGE 26321</t>
        </is>
      </c>
      <c r="C232" s="2" t="inlineStr">
        <is>
          <t>26 C/O CHAD JOHNSON, 70 PROFESSIONAL PL, BRIDGEPORT, WV 26330</t>
        </is>
      </c>
      <c r="D232" s="2" t="inlineStr">
        <is>
          <t>03</t>
        </is>
      </c>
      <c r="E232" s="3" t="n">
        <v>60.6</v>
      </c>
      <c r="F232" s="3" t="n">
        <v>60.8</v>
      </c>
      <c r="G232" s="4" t="n">
        <v>3.09</v>
      </c>
      <c r="H232" s="5">
        <f>IF(E232=0,"",G232/E232)</f>
        <v/>
      </c>
      <c r="I232" s="6" t="n">
        <v>676</v>
      </c>
      <c r="J232" s="2" t="inlineStr">
        <is>
          <t>2103001D000200000000</t>
        </is>
      </c>
      <c r="K232" s="7">
        <f>HYPERLINK("https://mapwv.gov/parcel/?pid="&amp;J232,"View parcel")</f>
        <v/>
      </c>
      <c r="L232" s="2" t="inlineStr">
        <is>
          <t>88.0 AC LITTLE COVE 1/8 INT</t>
        </is>
      </c>
    </row>
    <row r="233">
      <c r="A233" s="2" t="inlineStr">
        <is>
          <t>AMAN LINDA FAY</t>
        </is>
      </c>
      <c r="B233" s="2" t="inlineStr">
        <is>
          <t>RIGHT LOVEBERRY RD WESTON 26452</t>
        </is>
      </c>
      <c r="C233" s="2" t="inlineStr">
        <is>
          <t>6876 US HWY 19 N, JANE LEW, WV 26378</t>
        </is>
      </c>
      <c r="D233" s="2" t="inlineStr">
        <is>
          <t>02</t>
        </is>
      </c>
      <c r="E233" s="3" t="n">
        <v>98.40000000000001</v>
      </c>
      <c r="F233" s="3" t="n">
        <v>98.90000000000001</v>
      </c>
      <c r="G233" s="4" t="n">
        <v>3.07</v>
      </c>
      <c r="H233" s="5">
        <f>IF(E233=0,"",G233/E233)</f>
        <v/>
      </c>
      <c r="I233" s="6" t="n">
        <v>668</v>
      </c>
      <c r="J233" s="2" t="inlineStr">
        <is>
          <t>2102004H001600000000</t>
        </is>
      </c>
      <c r="K233" s="7">
        <f>HYPERLINK("https://mapwv.gov/parcel/?pid="&amp;J233,"View parcel")</f>
        <v/>
      </c>
      <c r="L233" s="2" t="inlineStr">
        <is>
          <t>103.0 AC SURF LOVEBERRY</t>
        </is>
      </c>
    </row>
    <row r="234">
      <c r="A234" s="2" t="inlineStr">
        <is>
          <t>BURNETT ELANA DAWN &amp; RICHARD FITZGERALD BURNETT</t>
        </is>
      </c>
      <c r="B234" s="2" t="inlineStr">
        <is>
          <t>3363 WALNUT FRK ALUM BRIDGE 26321</t>
        </is>
      </c>
      <c r="C234" s="2" t="inlineStr">
        <is>
          <t>4290 LENS CREEK RD, HERNSHAW, WV 25107</t>
        </is>
      </c>
      <c r="D234" s="2" t="inlineStr">
        <is>
          <t>03</t>
        </is>
      </c>
      <c r="E234" s="3" t="n">
        <v>51.5</v>
      </c>
      <c r="F234" s="3" t="n">
        <v>51.7</v>
      </c>
      <c r="G234" s="4" t="n">
        <v>3.06</v>
      </c>
      <c r="H234" s="5">
        <f>IF(E234=0,"",G234/E234)</f>
        <v/>
      </c>
      <c r="I234" s="6" t="n">
        <v>665</v>
      </c>
      <c r="J234" s="2" t="inlineStr">
        <is>
          <t>2103002E004200000000</t>
        </is>
      </c>
      <c r="K234" s="7">
        <f>HYPERLINK("https://mapwv.gov/parcel/?pid="&amp;J234,"View parcel")</f>
        <v/>
      </c>
      <c r="L234" s="2" t="inlineStr">
        <is>
          <t>49.86 AC WALNUT FORK</t>
        </is>
      </c>
    </row>
    <row r="235">
      <c r="A235" s="2" t="inlineStr">
        <is>
          <t>FINSTER DANA &amp; WIMER MICHAEL</t>
        </is>
      </c>
      <c r="B235" s="2" t="inlineStr">
        <is>
          <t>SLEEPCAMP RUN RD ORLANDO 26412</t>
        </is>
      </c>
      <c r="C235" s="2" t="inlineStr">
        <is>
          <t>4102 US HWY 19 S, WESTON, WV 26452</t>
        </is>
      </c>
      <c r="D235" s="2" t="inlineStr">
        <is>
          <t>02</t>
        </is>
      </c>
      <c r="E235" s="3" t="n">
        <v>160.2</v>
      </c>
      <c r="F235" s="3" t="n">
        <v>161</v>
      </c>
      <c r="G235" s="4" t="n">
        <v>3.05</v>
      </c>
      <c r="H235" s="5">
        <f>IF(E235=0,"",G235/E235)</f>
        <v/>
      </c>
      <c r="I235" s="6" t="n">
        <v>667</v>
      </c>
      <c r="J235" s="2" t="inlineStr">
        <is>
          <t>2102004L002100000000</t>
        </is>
      </c>
      <c r="K235" s="7">
        <f>HYPERLINK("https://mapwv.gov/parcel/?pid="&amp;J235,"View parcel")</f>
        <v/>
      </c>
      <c r="L235" s="2" t="inlineStr">
        <is>
          <t>158.04 AC INDIAN FORK</t>
        </is>
      </c>
    </row>
    <row r="236">
      <c r="A236" s="2" t="inlineStr">
        <is>
          <t>WEESE RONALD &amp; MYRTLE (LIFE)</t>
        </is>
      </c>
      <c r="B236" s="2" t="inlineStr">
        <is>
          <t>338 WILDLIFE COUNTRY RD BUCKHANNON 26201</t>
        </is>
      </c>
      <c r="C236" s="2" t="inlineStr">
        <is>
          <t>338 WILDLIFE COUNTRY RD, BUCKHANNON, WV 26201</t>
        </is>
      </c>
      <c r="D236" s="2" t="inlineStr">
        <is>
          <t>04</t>
        </is>
      </c>
      <c r="E236" s="3" t="n">
        <v>132.4</v>
      </c>
      <c r="F236" s="3" t="n">
        <v>132.9</v>
      </c>
      <c r="G236" s="4" t="n">
        <v>3.03</v>
      </c>
      <c r="H236" s="5">
        <f>IF(E236=0,"",G236/E236)</f>
        <v/>
      </c>
      <c r="I236" s="6" t="n">
        <v>682</v>
      </c>
      <c r="J236" s="2" t="inlineStr">
        <is>
          <t>2104010G001600000000</t>
        </is>
      </c>
      <c r="K236" s="7">
        <f>HYPERLINK("https://mapwv.gov/parcel/?pid="&amp;J236,"View parcel")</f>
        <v/>
      </c>
      <c r="L236" s="2" t="inlineStr">
        <is>
          <t>85.04 AC SURF BUCKHANNON RUN</t>
        </is>
      </c>
    </row>
    <row r="237">
      <c r="A237" s="2" t="inlineStr">
        <is>
          <t>STALNAKER EDWIN L &amp; NORMA JEAN</t>
        </is>
      </c>
      <c r="B237" s="2" t="inlineStr">
        <is>
          <t>GEORGETOWN RD HORNER 26372</t>
        </is>
      </c>
      <c r="C237" s="2" t="inlineStr">
        <is>
          <t>49 KINGDOM DR, WESTON, WV 26452</t>
        </is>
      </c>
      <c r="D237" s="2" t="inlineStr">
        <is>
          <t>06</t>
        </is>
      </c>
      <c r="E237" s="3" t="n">
        <v>45.6</v>
      </c>
      <c r="F237" s="3" t="n">
        <v>45.8</v>
      </c>
      <c r="G237" s="4" t="n">
        <v>3.03</v>
      </c>
      <c r="H237" s="5">
        <f>IF(E237=0,"",G237/E237)</f>
        <v/>
      </c>
      <c r="I237" s="6" t="n">
        <v>662</v>
      </c>
      <c r="J237" s="2" t="inlineStr">
        <is>
          <t>2106009H000800000000</t>
        </is>
      </c>
      <c r="K237" s="7">
        <f>HYPERLINK("https://mapwv.gov/parcel/?pid="&amp;J237,"View parcel")</f>
        <v/>
      </c>
      <c r="L237" s="2" t="inlineStr">
        <is>
          <t>50.70 AC STONE COAL CREEK</t>
        </is>
      </c>
    </row>
    <row r="238">
      <c r="A238" s="2" t="inlineStr">
        <is>
          <t>LEONARD PATRICIA MACE &amp; HAROLD ANDREW MACE</t>
        </is>
      </c>
      <c r="B238" s="2" t="inlineStr">
        <is>
          <t>ABBOTTS RUN RD HORNER 26372</t>
        </is>
      </c>
      <c r="C238" s="2" t="inlineStr">
        <is>
          <t>10936 LARCH AVE, HAGERSTOWN, MD 21740</t>
        </is>
      </c>
      <c r="D238" s="2" t="inlineStr">
        <is>
          <t>06</t>
        </is>
      </c>
      <c r="E238" s="3" t="n">
        <v>53.4</v>
      </c>
      <c r="F238" s="3" t="n">
        <v>53.7</v>
      </c>
      <c r="G238" s="4" t="n">
        <v>3.02</v>
      </c>
      <c r="H238" s="5">
        <f>IF(E238=0,"",G238/E238)</f>
        <v/>
      </c>
      <c r="I238" s="6" t="n">
        <v>816</v>
      </c>
      <c r="J238" s="2" t="inlineStr">
        <is>
          <t>2106009H003000000000</t>
        </is>
      </c>
      <c r="K238" s="7">
        <f>HYPERLINK("https://mapwv.gov/parcel/?pid="&amp;J238,"View parcel")</f>
        <v/>
      </c>
      <c r="L238" s="2" t="inlineStr">
        <is>
          <t>49.54 AC ABBOTTS RUN HORNER</t>
        </is>
      </c>
    </row>
    <row r="239">
      <c r="A239" s="2" t="inlineStr">
        <is>
          <t>EAGLE DAVID L</t>
        </is>
      </c>
      <c r="B239" s="2" t="inlineStr">
        <is>
          <t>885 COVE LICK RD LINN 26384</t>
        </is>
      </c>
      <c r="C239" s="2" t="inlineStr">
        <is>
          <t>625 OLD FIELD FRK, LINN, WV 26384</t>
        </is>
      </c>
      <c r="D239" s="2" t="inlineStr">
        <is>
          <t>02</t>
        </is>
      </c>
      <c r="E239" s="3" t="n">
        <v>20.2</v>
      </c>
      <c r="F239" s="3" t="n">
        <v>20.3</v>
      </c>
      <c r="G239" s="4" t="n">
        <v>2.94</v>
      </c>
      <c r="H239" s="5">
        <f>IF(E239=0,"",G239/E239)</f>
        <v/>
      </c>
      <c r="I239" s="6" t="n">
        <v>634</v>
      </c>
      <c r="J239" s="2" t="inlineStr">
        <is>
          <t>2102002K000100010000</t>
        </is>
      </c>
      <c r="K239" s="7">
        <f>HYPERLINK("https://mapwv.gov/parcel/?pid="&amp;J239,"View parcel")</f>
        <v/>
      </c>
      <c r="L239" s="2" t="inlineStr">
        <is>
          <t>20.096 AC SURF OLD FIELD FORK</t>
        </is>
      </c>
    </row>
    <row r="240">
      <c r="A240" s="2" t="inlineStr">
        <is>
          <t>HELMICK DAVID</t>
        </is>
      </c>
      <c r="B240" s="2" t="inlineStr">
        <is>
          <t>37 PIONEER RD WESTON 26452</t>
        </is>
      </c>
      <c r="C240" s="2" t="inlineStr">
        <is>
          <t>26 C/O AVAH STALNAKER, 331 SAULS RUN RD, WESTON, WV 26452</t>
        </is>
      </c>
      <c r="D240" s="2" t="inlineStr">
        <is>
          <t>06</t>
        </is>
      </c>
      <c r="E240" s="3" t="n">
        <v>15.4</v>
      </c>
      <c r="F240" s="3" t="n">
        <v>15.5</v>
      </c>
      <c r="G240" s="4" t="n">
        <v>2.93</v>
      </c>
      <c r="H240" s="5">
        <f>IF(E240=0,"",G240/E240)</f>
        <v/>
      </c>
      <c r="I240" s="6" t="n">
        <v>699</v>
      </c>
      <c r="J240" s="2" t="inlineStr">
        <is>
          <t>2106009H001300020000</t>
        </is>
      </c>
      <c r="K240" s="7">
        <f>HYPERLINK("https://mapwv.gov/parcel/?pid="&amp;J240,"View parcel")</f>
        <v/>
      </c>
      <c r="L240" s="2" t="inlineStr">
        <is>
          <t>10.14 AC SURF STONE COAL</t>
        </is>
      </c>
    </row>
    <row r="241">
      <c r="A241" s="2" t="inlineStr">
        <is>
          <t>DEBARR DAVID LYNN</t>
        </is>
      </c>
      <c r="B241" s="2" t="inlineStr">
        <is>
          <t>FROG RUN RD BUCKHANNON 26201</t>
        </is>
      </c>
      <c r="C241" s="2" t="inlineStr">
        <is>
          <t>838 FROG RUN RD, BUCKHANNON, WV 26201</t>
        </is>
      </c>
      <c r="D241" s="2" t="inlineStr">
        <is>
          <t>04</t>
        </is>
      </c>
      <c r="E241" s="3" t="n">
        <v>52.6</v>
      </c>
      <c r="F241" s="3" t="n">
        <v>52.8</v>
      </c>
      <c r="G241" s="4" t="n">
        <v>2.9</v>
      </c>
      <c r="H241" s="5">
        <f>IF(E241=0,"",G241/E241)</f>
        <v/>
      </c>
      <c r="I241" s="6" t="n">
        <v>669</v>
      </c>
      <c r="J241" s="2" t="inlineStr">
        <is>
          <t>2104010F004200000000</t>
        </is>
      </c>
      <c r="K241" s="7">
        <f>HYPERLINK("https://mapwv.gov/parcel/?pid="&amp;J241,"View parcel")</f>
        <v/>
      </c>
      <c r="L241" s="2" t="inlineStr">
        <is>
          <t>61.0 AC SURF BUCKHANNON RUN</t>
        </is>
      </c>
    </row>
    <row r="242">
      <c r="A242" s="2" t="inlineStr">
        <is>
          <t>STOUT JERRY &amp; VANKIRK AMY</t>
        </is>
      </c>
      <c r="B242" s="2" t="inlineStr">
        <is>
          <t>BUTTERMILK RD IRELAND 26376</t>
        </is>
      </c>
      <c r="C242" s="2" t="inlineStr">
        <is>
          <t>PO BOX 35, HORNER, WV 26372</t>
        </is>
      </c>
      <c r="D242" s="2" t="inlineStr">
        <is>
          <t>01</t>
        </is>
      </c>
      <c r="E242" s="3" t="n">
        <v>77.2</v>
      </c>
      <c r="F242" s="3" t="n">
        <v>77.8</v>
      </c>
      <c r="G242" s="4" t="n">
        <v>2.87</v>
      </c>
      <c r="H242" s="5">
        <f>IF(E242=0,"",G242/E242)</f>
        <v/>
      </c>
      <c r="I242" s="6" t="n">
        <v>640</v>
      </c>
      <c r="J242" s="2" t="inlineStr">
        <is>
          <t>2101008T002100000000</t>
        </is>
      </c>
      <c r="K242" s="7">
        <f>HYPERLINK("https://mapwv.gov/parcel/?pid="&amp;J242,"View parcel")</f>
        <v/>
      </c>
      <c r="L242" s="2" t="inlineStr">
        <is>
          <t>70.0 AC LAUREL RUN</t>
        </is>
      </c>
    </row>
    <row r="243">
      <c r="A243" s="2" t="inlineStr">
        <is>
          <t>BOGGESS BOBBY RAY, VERONICA &amp; TINA MARIE</t>
        </is>
      </c>
      <c r="B243" s="2" t="inlineStr">
        <is>
          <t>POSEY HOLLOW ORLANDO 26412</t>
        </is>
      </c>
      <c r="C243" s="2" t="inlineStr">
        <is>
          <t>C/O BOBBY BOGGESS, 222 SNOWDEN RD, HOOKSTOWN, PA 15050</t>
        </is>
      </c>
      <c r="D243" s="2" t="inlineStr">
        <is>
          <t>01</t>
        </is>
      </c>
      <c r="E243" s="3" t="n">
        <v>13.7</v>
      </c>
      <c r="F243" s="3" t="n">
        <v>13.8</v>
      </c>
      <c r="G243" s="4" t="n">
        <v>2.86</v>
      </c>
      <c r="H243" s="5">
        <f>IF(E243=0,"",G243/E243)</f>
        <v/>
      </c>
      <c r="I243" s="6" t="n">
        <v>618</v>
      </c>
      <c r="J243" s="2" t="inlineStr">
        <is>
          <t>2101005P003600000000</t>
        </is>
      </c>
      <c r="K243" s="7">
        <f>HYPERLINK("https://mapwv.gov/parcel/?pid="&amp;J243,"View parcel")</f>
        <v/>
      </c>
      <c r="L243" s="2" t="inlineStr">
        <is>
          <t>14.68 AC SURF CLOVER FORK &amp; 1/2 COAL &amp; 1/4 OG</t>
        </is>
      </c>
    </row>
    <row r="244">
      <c r="A244" s="2" t="inlineStr">
        <is>
          <t>BARGER DONALD E &amp; DONNA J</t>
        </is>
      </c>
      <c r="B244" s="2" t="inlineStr">
        <is>
          <t>WOLF PEN RD CRAWFORD 26343</t>
        </is>
      </c>
      <c r="C244" s="2" t="inlineStr">
        <is>
          <t>600 SUNSET BEACH RD, MORGANTOWN, WV 26508</t>
        </is>
      </c>
      <c r="D244" s="2" t="inlineStr">
        <is>
          <t>01</t>
        </is>
      </c>
      <c r="E244" s="3" t="n">
        <v>11.4</v>
      </c>
      <c r="F244" s="3" t="n">
        <v>11.5</v>
      </c>
      <c r="G244" s="4" t="n">
        <v>2.82</v>
      </c>
      <c r="H244" s="5">
        <f>IF(E244=0,"",G244/E244)</f>
        <v/>
      </c>
      <c r="I244" s="6" t="n">
        <v>615</v>
      </c>
      <c r="J244" s="2" t="inlineStr">
        <is>
          <t>2101008Q004600000000</t>
        </is>
      </c>
      <c r="K244" s="7">
        <f>HYPERLINK("https://mapwv.gov/parcel/?pid="&amp;J244,"View parcel")</f>
        <v/>
      </c>
      <c r="L244" s="2" t="inlineStr">
        <is>
          <t>13.25 AC SURF WOLF PEN</t>
        </is>
      </c>
    </row>
    <row r="245">
      <c r="A245" s="2" t="inlineStr">
        <is>
          <t>JERRYS SALVAGE LLC</t>
        </is>
      </c>
      <c r="B245" s="2" t="inlineStr">
        <is>
          <t>SAULS RUN RD WESTON 26452</t>
        </is>
      </c>
      <c r="C245" s="2" t="inlineStr">
        <is>
          <t>PO BOX 35, HORNER, WV 26372</t>
        </is>
      </c>
      <c r="D245" s="2" t="inlineStr">
        <is>
          <t>06</t>
        </is>
      </c>
      <c r="E245" s="3" t="n">
        <v>57.3</v>
      </c>
      <c r="F245" s="3" t="n">
        <v>57.6</v>
      </c>
      <c r="G245" s="4" t="n">
        <v>2.72</v>
      </c>
      <c r="H245" s="5">
        <f>IF(E245=0,"",G245/E245)</f>
        <v/>
      </c>
      <c r="I245" s="6" t="n">
        <v>571</v>
      </c>
      <c r="J245" s="2" t="inlineStr">
        <is>
          <t>2106009H000500000000</t>
        </is>
      </c>
      <c r="K245" s="7">
        <f>HYPERLINK("https://mapwv.gov/parcel/?pid="&amp;J245,"View parcel")</f>
        <v/>
      </c>
      <c r="L245" s="2" t="inlineStr">
        <is>
          <t>57.2 AC SURF CURTIS RUN</t>
        </is>
      </c>
    </row>
    <row r="246">
      <c r="A246" s="2" t="inlineStr">
        <is>
          <t>DEBARR DAVID LYNN</t>
        </is>
      </c>
      <c r="B246" s="2" t="inlineStr">
        <is>
          <t>FROG RUN RD BUCKHANNON 26201</t>
        </is>
      </c>
      <c r="C246" s="2" t="inlineStr">
        <is>
          <t>838 FROG RUN RD, BUCKHANNON, WV 26201</t>
        </is>
      </c>
      <c r="D246" s="2" t="inlineStr">
        <is>
          <t>04</t>
        </is>
      </c>
      <c r="E246" s="3" t="n">
        <v>142.6</v>
      </c>
      <c r="F246" s="3" t="n">
        <v>143.2</v>
      </c>
      <c r="G246" s="4" t="n">
        <v>2.7</v>
      </c>
      <c r="H246" s="5">
        <f>IF(E246=0,"",G246/E246)</f>
        <v/>
      </c>
      <c r="I246" s="6" t="n">
        <v>655</v>
      </c>
      <c r="J246" s="2" t="inlineStr">
        <is>
          <t>2104010F004500000000</t>
        </is>
      </c>
      <c r="K246" s="7">
        <f>HYPERLINK("https://mapwv.gov/parcel/?pid="&amp;J246,"View parcel")</f>
        <v/>
      </c>
      <c r="L246" s="2" t="inlineStr">
        <is>
          <t>132.13 AC SURF HACKERS CREEK</t>
        </is>
      </c>
    </row>
    <row r="247">
      <c r="A247" s="2" t="inlineStr">
        <is>
          <t>TURNER BLAIR MATTHEW</t>
        </is>
      </c>
      <c r="B247" s="2" t="inlineStr">
        <is>
          <t>2 MIDDLE RUN RD WESTON 26452</t>
        </is>
      </c>
      <c r="C247" s="2" t="inlineStr">
        <is>
          <t>2435 MIDDLE RUN RD, WESTON, WV 26452</t>
        </is>
      </c>
      <c r="D247" s="2" t="inlineStr">
        <is>
          <t>02</t>
        </is>
      </c>
      <c r="E247" s="3" t="n">
        <v>15.9</v>
      </c>
      <c r="F247" s="3" t="n">
        <v>16</v>
      </c>
      <c r="G247" s="4" t="n">
        <v>2.7</v>
      </c>
      <c r="H247" s="5">
        <f>IF(E247=0,"",G247/E247)</f>
        <v/>
      </c>
      <c r="I247" s="6" t="n">
        <v>590</v>
      </c>
      <c r="J247" s="2" t="inlineStr">
        <is>
          <t>2102006H002500030000</t>
        </is>
      </c>
      <c r="K247" s="7">
        <f>HYPERLINK("https://mapwv.gov/parcel/?pid="&amp;J247,"View parcel")</f>
        <v/>
      </c>
      <c r="L247" s="2" t="inlineStr">
        <is>
          <t>14.33 AC SURF &amp; COAL MIDDLE RN</t>
        </is>
      </c>
    </row>
    <row r="248">
      <c r="A248" s="2" t="inlineStr">
        <is>
          <t>GRIFFITH JEFFREY P &amp; ANESSA E</t>
        </is>
      </c>
      <c r="B248" s="2" t="inlineStr">
        <is>
          <t>KINCHELOE RD JANE LEW 26378</t>
        </is>
      </c>
      <c r="C248" s="2" t="inlineStr">
        <is>
          <t>P O BOX 74, JANE LEW, WV 26378</t>
        </is>
      </c>
      <c r="D248" s="2" t="inlineStr">
        <is>
          <t>03</t>
        </is>
      </c>
      <c r="E248" s="3" t="n">
        <v>45.4</v>
      </c>
      <c r="F248" s="3" t="n">
        <v>45.5</v>
      </c>
      <c r="G248" s="4" t="n">
        <v>2.69</v>
      </c>
      <c r="H248" s="5">
        <f>IF(E248=0,"",G248/E248)</f>
        <v/>
      </c>
      <c r="I248" s="6" t="n">
        <v>726</v>
      </c>
      <c r="J248" s="2" t="inlineStr">
        <is>
          <t>2103005A001200010000</t>
        </is>
      </c>
      <c r="K248" s="7">
        <f>HYPERLINK("https://mapwv.gov/parcel/?pid="&amp;J248,"View parcel")</f>
        <v/>
      </c>
      <c r="L248" s="2" t="inlineStr">
        <is>
          <t>47.84 AC SURF KINCHELOE</t>
        </is>
      </c>
    </row>
    <row r="249">
      <c r="A249" s="2" t="inlineStr">
        <is>
          <t>BAILEY HAROLD E JR</t>
        </is>
      </c>
      <c r="B249" s="2" t="inlineStr">
        <is>
          <t>SAULS RUN RD WESTON 26452</t>
        </is>
      </c>
      <c r="C249" s="2" t="inlineStr">
        <is>
          <t>350 SAULS RUN RD, WESTON, WV 26452</t>
        </is>
      </c>
      <c r="D249" s="2" t="inlineStr">
        <is>
          <t>06</t>
        </is>
      </c>
      <c r="E249" s="3" t="n">
        <v>39.3</v>
      </c>
      <c r="F249" s="3" t="n">
        <v>39.5</v>
      </c>
      <c r="G249" s="4" t="n">
        <v>2.62</v>
      </c>
      <c r="H249" s="5">
        <f>IF(E249=0,"",G249/E249)</f>
        <v/>
      </c>
      <c r="I249" s="6" t="n">
        <v>573</v>
      </c>
      <c r="J249" s="2" t="inlineStr">
        <is>
          <t>2106008H001900000000</t>
        </is>
      </c>
      <c r="K249" s="7">
        <f>HYPERLINK("https://mapwv.gov/parcel/?pid="&amp;J249,"View parcel")</f>
        <v/>
      </c>
      <c r="L249" s="2" t="inlineStr">
        <is>
          <t>38.84 AC FEE SAULS RUN</t>
        </is>
      </c>
    </row>
    <row r="250">
      <c r="A250" s="2" t="inlineStr">
        <is>
          <t>TILTON SHERRY L, TIMOTHY B &amp; KERRY V</t>
        </is>
      </c>
      <c r="B250" s="2" t="inlineStr">
        <is>
          <t>FALLS RUN RD IRELAND 26376</t>
        </is>
      </c>
      <c r="C250" s="2" t="inlineStr">
        <is>
          <t>135 WASHINGTON ST, CANAL WINCHESTER, OH 43110</t>
        </is>
      </c>
      <c r="D250" s="2" t="inlineStr">
        <is>
          <t>01</t>
        </is>
      </c>
      <c r="E250" s="3" t="n">
        <v>16.4</v>
      </c>
      <c r="F250" s="3" t="n">
        <v>16.5</v>
      </c>
      <c r="G250" s="4" t="n">
        <v>2.61</v>
      </c>
      <c r="H250" s="5">
        <f>IF(E250=0,"",G250/E250)</f>
        <v/>
      </c>
      <c r="I250" s="6" t="n">
        <v>573</v>
      </c>
      <c r="J250" s="2" t="inlineStr">
        <is>
          <t>2101007T001200000000</t>
        </is>
      </c>
      <c r="K250" s="7">
        <f>HYPERLINK("https://mapwv.gov/parcel/?pid="&amp;J250,"View parcel")</f>
        <v/>
      </c>
      <c r="L250" s="2" t="inlineStr">
        <is>
          <t>1/3 INT 19.72 AC LESS COAL BEECH FORK</t>
        </is>
      </c>
    </row>
    <row r="251">
      <c r="A251" s="2" t="inlineStr">
        <is>
          <t>GARRETT MARY ANN</t>
        </is>
      </c>
      <c r="B251" s="2" t="inlineStr">
        <is>
          <t>908 SAULS RUN RD WESTON 26452</t>
        </is>
      </c>
      <c r="C251" s="2" t="inlineStr">
        <is>
          <t>26 C/O JONATHAN NOVAK, 917 SAULS RUN RD, WESTON, WV 26452</t>
        </is>
      </c>
      <c r="D251" s="2" t="inlineStr">
        <is>
          <t>06</t>
        </is>
      </c>
      <c r="E251" s="3" t="n">
        <v>20</v>
      </c>
      <c r="F251" s="3" t="n">
        <v>20.1</v>
      </c>
      <c r="G251" s="4" t="n">
        <v>2.57</v>
      </c>
      <c r="H251" s="5">
        <f>IF(E251=0,"",G251/E251)</f>
        <v/>
      </c>
      <c r="I251" s="6" t="n">
        <v>563</v>
      </c>
      <c r="J251" s="2" t="inlineStr">
        <is>
          <t>2106008H002500000000</t>
        </is>
      </c>
      <c r="K251" s="7">
        <f>HYPERLINK("https://mapwv.gov/parcel/?pid="&amp;J251,"View parcel")</f>
        <v/>
      </c>
      <c r="L251" s="2" t="inlineStr">
        <is>
          <t>21.5 AC LESS OG THREE LICK RUN</t>
        </is>
      </c>
    </row>
    <row r="252">
      <c r="A252" s="2" t="inlineStr">
        <is>
          <t>GUM TRUDY D</t>
        </is>
      </c>
      <c r="B252" s="2" t="inlineStr">
        <is>
          <t>378 FREEMANS CREEK RD CAMDEN 26338</t>
        </is>
      </c>
      <c r="C252" s="2" t="inlineStr">
        <is>
          <t>96 FREEMANS CREEK RD, CAMDEN, WV 26338</t>
        </is>
      </c>
      <c r="D252" s="2" t="inlineStr">
        <is>
          <t>03</t>
        </is>
      </c>
      <c r="E252" s="3" t="n">
        <v>16.9</v>
      </c>
      <c r="F252" s="3" t="n">
        <v>17</v>
      </c>
      <c r="G252" s="4" t="n">
        <v>2.41</v>
      </c>
      <c r="H252" s="5">
        <f>IF(E252=0,"",G252/E252)</f>
        <v/>
      </c>
      <c r="I252" s="6" t="n">
        <v>528</v>
      </c>
      <c r="J252" s="2" t="inlineStr">
        <is>
          <t>2103005D003400000000</t>
        </is>
      </c>
      <c r="K252" s="7">
        <f>HYPERLINK("https://mapwv.gov/parcel/?pid="&amp;J252,"View parcel")</f>
        <v/>
      </c>
      <c r="L252" s="2" t="inlineStr">
        <is>
          <t>16.87 AC SURF SIMMONS FARM</t>
        </is>
      </c>
    </row>
    <row r="253">
      <c r="A253" s="2" t="inlineStr">
        <is>
          <t>CHAPMAN JAN E</t>
        </is>
      </c>
      <c r="B253" s="2" t="inlineStr">
        <is>
          <t>LEATHERBARK RUN RD CRAWFORD 26343</t>
        </is>
      </c>
      <c r="C253" s="2" t="inlineStr">
        <is>
          <t>22 GARTON PLZ, WESTON, WV 26452</t>
        </is>
      </c>
      <c r="D253" s="2" t="inlineStr">
        <is>
          <t>01</t>
        </is>
      </c>
      <c r="E253" s="3" t="n">
        <v>20.9</v>
      </c>
      <c r="F253" s="3" t="n">
        <v>21</v>
      </c>
      <c r="G253" s="4" t="n">
        <v>2.4</v>
      </c>
      <c r="H253" s="5">
        <f>IF(E253=0,"",G253/E253)</f>
        <v/>
      </c>
      <c r="I253" s="6" t="n">
        <v>525</v>
      </c>
      <c r="J253" s="2" t="inlineStr">
        <is>
          <t>2101008Q000500000000</t>
        </is>
      </c>
      <c r="K253" s="7">
        <f>HYPERLINK("https://mapwv.gov/parcel/?pid="&amp;J253,"View parcel")</f>
        <v/>
      </c>
      <c r="L253" s="2" t="inlineStr">
        <is>
          <t>9/20 OF 22.25 AC LEATHERBARK</t>
        </is>
      </c>
    </row>
    <row r="254">
      <c r="A254" s="2" t="inlineStr">
        <is>
          <t>LEONARD CORDELL L &amp; PATRICIA M</t>
        </is>
      </c>
      <c r="B254" s="2" t="inlineStr">
        <is>
          <t>ABBOTTS RUN RD HORNER 26372</t>
        </is>
      </c>
      <c r="C254" s="2" t="inlineStr">
        <is>
          <t>10936 LARCH AVE, HAGERSTOWN, MD 21740</t>
        </is>
      </c>
      <c r="D254" s="2" t="inlineStr">
        <is>
          <t>06</t>
        </is>
      </c>
      <c r="E254" s="3" t="n">
        <v>42</v>
      </c>
      <c r="F254" s="3" t="n">
        <v>42.2</v>
      </c>
      <c r="G254" s="4" t="n">
        <v>2.4</v>
      </c>
      <c r="H254" s="5">
        <f>IF(E254=0,"",G254/E254)</f>
        <v/>
      </c>
      <c r="I254" s="6" t="n">
        <v>506</v>
      </c>
      <c r="J254" s="2" t="inlineStr">
        <is>
          <t>2106009H003100000000</t>
        </is>
      </c>
      <c r="K254" s="7">
        <f>HYPERLINK("https://mapwv.gov/parcel/?pid="&amp;J254,"View parcel")</f>
        <v/>
      </c>
      <c r="L254" s="2" t="inlineStr">
        <is>
          <t>46.11 AC SURF ABBOTTS RUN</t>
        </is>
      </c>
    </row>
    <row r="255">
      <c r="A255" s="2" t="inlineStr">
        <is>
          <t>MILLER CHARLES J</t>
        </is>
      </c>
      <c r="B255" s="2" t="inlineStr">
        <is>
          <t>CHURCHVILLE RD CAMDEN 26338</t>
        </is>
      </c>
      <c r="C255" s="2" t="inlineStr">
        <is>
          <t>65 LEFT FREEMANS CREEK RD, CAMDEN, WV 26338</t>
        </is>
      </c>
      <c r="D255" s="2" t="inlineStr">
        <is>
          <t>03</t>
        </is>
      </c>
      <c r="E255" s="3" t="n">
        <v>362.7</v>
      </c>
      <c r="F255" s="3" t="n">
        <v>363.9</v>
      </c>
      <c r="G255" s="4" t="n">
        <v>2.39</v>
      </c>
      <c r="H255" s="5">
        <f>IF(E255=0,"",G255/E255)</f>
        <v/>
      </c>
      <c r="I255" s="6" t="n">
        <v>0</v>
      </c>
      <c r="J255" s="2" t="inlineStr">
        <is>
          <t>2103004E001900000000</t>
        </is>
      </c>
      <c r="K255" s="7">
        <f>HYPERLINK("https://mapwv.gov/parcel/?pid="&amp;J255,"View parcel")</f>
        <v/>
      </c>
      <c r="L255" s="2" t="inlineStr">
        <is>
          <t>379.735 AC SURF FREEMANS CREEK (WHITE)</t>
        </is>
      </c>
    </row>
    <row r="256">
      <c r="A256" s="2" t="inlineStr">
        <is>
          <t>DUNHAM CHAD ERIC</t>
        </is>
      </c>
      <c r="B256" s="2" t="inlineStr">
        <is>
          <t>MILLSTONE RD WESTON 26452</t>
        </is>
      </c>
      <c r="C256" s="2" t="inlineStr">
        <is>
          <t>19 MILLSTONE RD, WESTON, WV 26452</t>
        </is>
      </c>
      <c r="D256" s="2" t="inlineStr">
        <is>
          <t>03</t>
        </is>
      </c>
      <c r="E256" s="3" t="n">
        <v>21.7</v>
      </c>
      <c r="F256" s="3" t="n">
        <v>21.7</v>
      </c>
      <c r="G256" s="4" t="n">
        <v>2.39</v>
      </c>
      <c r="H256" s="5">
        <f>IF(E256=0,"",G256/E256)</f>
        <v/>
      </c>
      <c r="I256" s="6" t="n">
        <v>531</v>
      </c>
      <c r="J256" s="2" t="inlineStr">
        <is>
          <t>2103006C003200000000</t>
        </is>
      </c>
      <c r="K256" s="7">
        <f>HYPERLINK("https://mapwv.gov/parcel/?pid="&amp;J256,"View parcel")</f>
        <v/>
      </c>
      <c r="L256" s="2" t="inlineStr">
        <is>
          <t>28.52 AC MILLSTONE</t>
        </is>
      </c>
    </row>
    <row r="257">
      <c r="A257" s="2" t="inlineStr">
        <is>
          <t>BAILEY FRED A</t>
        </is>
      </c>
      <c r="B257" s="2" t="inlineStr">
        <is>
          <t>OLD MILL RD JANE LEW 26378</t>
        </is>
      </c>
      <c r="C257" s="2" t="inlineStr">
        <is>
          <t>4853 OLD MILL RD, JANE LEW, WV 26378</t>
        </is>
      </c>
      <c r="D257" s="2" t="inlineStr">
        <is>
          <t>03</t>
        </is>
      </c>
      <c r="E257" s="3" t="n">
        <v>138.2</v>
      </c>
      <c r="F257" s="3" t="n">
        <v>138.6</v>
      </c>
      <c r="G257" s="4" t="n">
        <v>2.22</v>
      </c>
      <c r="H257" s="5">
        <f>IF(E257=0,"",G257/E257)</f>
        <v/>
      </c>
      <c r="I257" s="6" t="n">
        <v>488</v>
      </c>
      <c r="J257" s="2" t="inlineStr">
        <is>
          <t>2103007C001600000000</t>
        </is>
      </c>
      <c r="K257" s="7">
        <f>HYPERLINK("https://mapwv.gov/parcel/?pid="&amp;J257,"View parcel")</f>
        <v/>
      </c>
      <c r="L257" s="2" t="inlineStr">
        <is>
          <t>1/2 INT 130.5 AC SURF NR JACKS MILL</t>
        </is>
      </c>
    </row>
    <row r="258">
      <c r="A258" s="2" t="inlineStr">
        <is>
          <t>BAILEY HAROLD E JR</t>
        </is>
      </c>
      <c r="B258" s="2" t="inlineStr">
        <is>
          <t>SAULS RUN RD WESTON 26452</t>
        </is>
      </c>
      <c r="C258" s="2" t="inlineStr">
        <is>
          <t>350 SAULA RUN RD, WESTON, WV 26452</t>
        </is>
      </c>
      <c r="D258" s="2" t="inlineStr">
        <is>
          <t>06</t>
        </is>
      </c>
      <c r="E258" s="3" t="n">
        <v>19.6</v>
      </c>
      <c r="F258" s="3" t="n">
        <v>19.6</v>
      </c>
      <c r="G258" s="4" t="n">
        <v>2.22</v>
      </c>
      <c r="H258" s="5">
        <f>IF(E258=0,"",G258/E258)</f>
        <v/>
      </c>
      <c r="I258" s="6" t="n">
        <v>251</v>
      </c>
      <c r="J258" s="2" t="inlineStr">
        <is>
          <t>2106008H002600050000</t>
        </is>
      </c>
      <c r="K258" s="7">
        <f>HYPERLINK("https://mapwv.gov/parcel/?pid="&amp;J258,"View parcel")</f>
        <v/>
      </c>
      <c r="L258" s="2" t="inlineStr">
        <is>
          <t>18.50 AC SURF THREE LICK</t>
        </is>
      </c>
    </row>
    <row r="259">
      <c r="A259" s="2" t="inlineStr">
        <is>
          <t>DAUGHERTY RANDALL MARK &amp; ROGER LINN</t>
        </is>
      </c>
      <c r="B259" s="2" t="inlineStr">
        <is>
          <t>CLOVER FORK RD ORLANDO 26412</t>
        </is>
      </c>
      <c r="C259" s="2" t="inlineStr">
        <is>
          <t>C/O RANDALL DAUGHERTY, 85 WHITAKER DR, BUCKHANNON, WV 26201</t>
        </is>
      </c>
      <c r="D259" s="2" t="inlineStr">
        <is>
          <t>01</t>
        </is>
      </c>
      <c r="E259" s="3" t="n">
        <v>16</v>
      </c>
      <c r="F259" s="3" t="n">
        <v>16.1</v>
      </c>
      <c r="G259" s="4" t="n">
        <v>2.19</v>
      </c>
      <c r="H259" s="5">
        <f>IF(E259=0,"",G259/E259)</f>
        <v/>
      </c>
      <c r="I259" s="6" t="n">
        <v>480</v>
      </c>
      <c r="J259" s="2" t="inlineStr">
        <is>
          <t>2101006Q002600000000</t>
        </is>
      </c>
      <c r="K259" s="7">
        <f>HYPERLINK("https://mapwv.gov/parcel/?pid="&amp;J259,"View parcel")</f>
        <v/>
      </c>
      <c r="L259" s="2" t="inlineStr">
        <is>
          <t>15.68 AC FEE CLOVER FORK</t>
        </is>
      </c>
    </row>
    <row r="260">
      <c r="A260" s="2" t="inlineStr">
        <is>
          <t>FREDA STEPHEN J</t>
        </is>
      </c>
      <c r="B260" s="2" t="inlineStr">
        <is>
          <t>LEFT LAUREL LICK RD WESTON 26452</t>
        </is>
      </c>
      <c r="C260" s="2" t="inlineStr">
        <is>
          <t>468 SWISHER RD, WESTON, WV 26452</t>
        </is>
      </c>
      <c r="D260" s="2" t="inlineStr">
        <is>
          <t>04</t>
        </is>
      </c>
      <c r="E260" s="3" t="n">
        <v>35.2</v>
      </c>
      <c r="F260" s="3" t="n">
        <v>35.4</v>
      </c>
      <c r="G260" s="4" t="n">
        <v>2.16</v>
      </c>
      <c r="H260" s="5">
        <f>IF(E260=0,"",G260/E260)</f>
        <v/>
      </c>
      <c r="I260" s="6" t="n">
        <v>483</v>
      </c>
      <c r="J260" s="2" t="inlineStr">
        <is>
          <t>2104010G000900000000</t>
        </is>
      </c>
      <c r="K260" s="7">
        <f>HYPERLINK("https://mapwv.gov/parcel/?pid="&amp;J260,"View parcel")</f>
        <v/>
      </c>
      <c r="L260" s="2" t="inlineStr">
        <is>
          <t>33.60 AC SURF LAUREL LICK</t>
        </is>
      </c>
    </row>
    <row r="261">
      <c r="A261" s="2" t="inlineStr">
        <is>
          <t>SHEPPARD DENNIS V &amp; MELODY L</t>
        </is>
      </c>
      <c r="B261" s="2" t="inlineStr">
        <is>
          <t>403 BEAVER RUN RD BUCKHANNON 26201</t>
        </is>
      </c>
      <c r="C261" s="2" t="inlineStr">
        <is>
          <t>403 BEAVER RUN RD, BUCKHANNON, WV 26201</t>
        </is>
      </c>
      <c r="D261" s="2" t="inlineStr">
        <is>
          <t>04</t>
        </is>
      </c>
      <c r="E261" s="3" t="n">
        <v>23</v>
      </c>
      <c r="F261" s="3" t="n">
        <v>23.1</v>
      </c>
      <c r="G261" s="4" t="n">
        <v>2.11</v>
      </c>
      <c r="H261" s="5">
        <f>IF(E261=0,"",G261/E261)</f>
        <v/>
      </c>
      <c r="I261" s="6" t="n">
        <v>577</v>
      </c>
      <c r="J261" s="2" t="inlineStr">
        <is>
          <t>2104010G002500010000</t>
        </is>
      </c>
      <c r="K261" s="7">
        <f>HYPERLINK("https://mapwv.gov/parcel/?pid="&amp;J261,"View parcel")</f>
        <v/>
      </c>
      <c r="L261" s="2" t="inlineStr">
        <is>
          <t>22.46 AC BUCKHANNON RUN</t>
        </is>
      </c>
    </row>
    <row r="262">
      <c r="A262" s="2" t="inlineStr">
        <is>
          <t>BAILEY FRED ALLEN</t>
        </is>
      </c>
      <c r="B262" s="2" t="inlineStr">
        <is>
          <t>OLD MILL RD JANE LEW 26378</t>
        </is>
      </c>
      <c r="C262" s="2" t="inlineStr">
        <is>
          <t>4853 OLD MILL RD, JANE LEW, WV 26378</t>
        </is>
      </c>
      <c r="D262" s="2" t="inlineStr">
        <is>
          <t>03</t>
        </is>
      </c>
      <c r="E262" s="3" t="n">
        <v>34.5</v>
      </c>
      <c r="F262" s="3" t="n">
        <v>34.7</v>
      </c>
      <c r="G262" s="4" t="n">
        <v>2.11</v>
      </c>
      <c r="H262" s="5">
        <f>IF(E262=0,"",G262/E262)</f>
        <v/>
      </c>
      <c r="I262" s="6" t="n">
        <v>466</v>
      </c>
      <c r="J262" s="2" t="inlineStr">
        <is>
          <t>2103007C002200000000</t>
        </is>
      </c>
      <c r="K262" s="7">
        <f>HYPERLINK("https://mapwv.gov/parcel/?pid="&amp;J262,"View parcel")</f>
        <v/>
      </c>
      <c r="L262" s="2" t="inlineStr">
        <is>
          <t>35.35 AC SURF MCCANNS RUN</t>
        </is>
      </c>
    </row>
    <row r="263">
      <c r="A263" s="2" t="inlineStr">
        <is>
          <t>BUTCHER ALDEN KENT</t>
        </is>
      </c>
      <c r="B263" s="2" t="inlineStr">
        <is>
          <t>LEATHERBARK RUN RD CRAWFORD 26343</t>
        </is>
      </c>
      <c r="C263" s="2" t="inlineStr">
        <is>
          <t>723 JACKSON MILL RD, JANE LEW, WV 26378</t>
        </is>
      </c>
      <c r="D263" s="2" t="inlineStr">
        <is>
          <t>01</t>
        </is>
      </c>
      <c r="E263" s="3" t="n">
        <v>20.4</v>
      </c>
      <c r="F263" s="3" t="n">
        <v>20.5</v>
      </c>
      <c r="G263" s="4" t="n">
        <v>2.1</v>
      </c>
      <c r="H263" s="5">
        <f>IF(E263=0,"",G263/E263)</f>
        <v/>
      </c>
      <c r="I263" s="6" t="n">
        <v>459</v>
      </c>
      <c r="J263" s="2" t="inlineStr">
        <is>
          <t>2101008Q000400000000</t>
        </is>
      </c>
      <c r="K263" s="7">
        <f>HYPERLINK("https://mapwv.gov/parcel/?pid="&amp;J263,"View parcel")</f>
        <v/>
      </c>
      <c r="L263" s="2" t="inlineStr">
        <is>
          <t>1/10 OF 22.75 AC LEATHERBARK</t>
        </is>
      </c>
    </row>
    <row r="264">
      <c r="A264" s="2" t="inlineStr">
        <is>
          <t>STALNAKER AVAH L</t>
        </is>
      </c>
      <c r="B264" s="2" t="inlineStr">
        <is>
          <t>SAULS RUN RD HORNER 26372</t>
        </is>
      </c>
      <c r="C264" s="2" t="inlineStr">
        <is>
          <t>331 SAULS RUN RD, WESTON, WV 26452</t>
        </is>
      </c>
      <c r="D264" s="2" t="inlineStr">
        <is>
          <t>06</t>
        </is>
      </c>
      <c r="E264" s="3" t="n">
        <v>18</v>
      </c>
      <c r="F264" s="3" t="n">
        <v>18.1</v>
      </c>
      <c r="G264" s="4" t="n">
        <v>2.09</v>
      </c>
      <c r="H264" s="5">
        <f>IF(E264=0,"",G264/E264)</f>
        <v/>
      </c>
      <c r="I264" s="6" t="n">
        <v>453</v>
      </c>
      <c r="J264" s="2" t="inlineStr">
        <is>
          <t>2106009H007700000000</t>
        </is>
      </c>
      <c r="K264" s="7">
        <f>HYPERLINK("https://mapwv.gov/parcel/?pid="&amp;J264,"View parcel")</f>
        <v/>
      </c>
      <c r="L264" s="2" t="inlineStr">
        <is>
          <t>18.87 AC FEE SAULS RUN</t>
        </is>
      </c>
    </row>
    <row r="265">
      <c r="A265" s="2" t="inlineStr">
        <is>
          <t>WV DEPARTMENT OF TRANSPORTATION</t>
        </is>
      </c>
      <c r="B265" s="2" t="inlineStr">
        <is>
          <t>US HWY 19 S WESTON 26452</t>
        </is>
      </c>
      <c r="C265" s="2" t="inlineStr">
        <is>
          <t>1900 LANDMARK BLVD E BLDG A220, CHARLESTON, WV 25305</t>
        </is>
      </c>
      <c r="D265" s="2" t="inlineStr">
        <is>
          <t>02</t>
        </is>
      </c>
      <c r="E265" s="3" t="n">
        <v>28.8</v>
      </c>
      <c r="F265" s="3" t="n">
        <v>28.9</v>
      </c>
      <c r="G265" s="4" t="n">
        <v>2.04</v>
      </c>
      <c r="H265" s="5">
        <f>IF(E265=0,"",G265/E265)</f>
        <v/>
      </c>
      <c r="I265" s="6" t="n">
        <v>445</v>
      </c>
      <c r="J265" s="2" t="inlineStr">
        <is>
          <t>2102006H002200050000</t>
        </is>
      </c>
      <c r="K265" s="7">
        <f>HYPERLINK("https://mapwv.gov/parcel/?pid="&amp;J265,"View parcel")</f>
        <v/>
      </c>
      <c r="L265" s="2" t="inlineStr">
        <is>
          <t>30.485 AC SURF RUSH RUN</t>
        </is>
      </c>
    </row>
    <row r="266">
      <c r="A266" s="2" t="inlineStr">
        <is>
          <t>COPLEY STEPHEN M &amp; JUDITH A TODD</t>
        </is>
      </c>
      <c r="B266" s="2" t="inlineStr">
        <is>
          <t>COVE LICK RD WESTON 26452</t>
        </is>
      </c>
      <c r="C266" s="2" t="inlineStr">
        <is>
          <t>515 BALMORAL CIR, STATE COLLEGE, PA 16801</t>
        </is>
      </c>
      <c r="D266" s="2" t="inlineStr">
        <is>
          <t>02</t>
        </is>
      </c>
      <c r="E266" s="3" t="n">
        <v>20.7</v>
      </c>
      <c r="F266" s="3" t="n">
        <v>20.8</v>
      </c>
      <c r="G266" s="4" t="n">
        <v>2.02</v>
      </c>
      <c r="H266" s="5">
        <f>IF(E266=0,"",G266/E266)</f>
        <v/>
      </c>
      <c r="I266" s="6" t="n">
        <v>446</v>
      </c>
      <c r="J266" s="2" t="inlineStr">
        <is>
          <t>2102002J003600000000</t>
        </is>
      </c>
      <c r="K266" s="7">
        <f>HYPERLINK("https://mapwv.gov/parcel/?pid="&amp;J266,"View parcel")</f>
        <v/>
      </c>
      <c r="L266" s="2" t="inlineStr">
        <is>
          <t>12.75 AC BUZZARD RUN</t>
        </is>
      </c>
    </row>
    <row r="267">
      <c r="A267" s="2" t="inlineStr">
        <is>
          <t>DEBARR DAVID LYNN</t>
        </is>
      </c>
      <c r="B267" s="2" t="inlineStr">
        <is>
          <t>FROG RUN RD BUCKHANNON 26201</t>
        </is>
      </c>
      <c r="C267" s="2" t="inlineStr">
        <is>
          <t xml:space="preserve">838 FROG RUN RD, </t>
        </is>
      </c>
      <c r="D267" s="2" t="inlineStr">
        <is>
          <t>04</t>
        </is>
      </c>
      <c r="E267" s="3" t="n">
        <v>56</v>
      </c>
      <c r="F267" s="3" t="n">
        <v>56.3</v>
      </c>
      <c r="G267" s="4" t="n">
        <v>2.02</v>
      </c>
      <c r="H267" s="5">
        <f>IF(E267=0,"",G267/E267)</f>
        <v/>
      </c>
      <c r="I267" s="6" t="n">
        <v>471</v>
      </c>
      <c r="J267" s="2" t="inlineStr">
        <is>
          <t>2104010F004100000000</t>
        </is>
      </c>
      <c r="K267" s="7">
        <f>HYPERLINK("https://mapwv.gov/parcel/?pid="&amp;J267,"View parcel")</f>
        <v/>
      </c>
      <c r="L267" s="2" t="inlineStr">
        <is>
          <t>61.0 AC SURF  BUCKHANNON RUN</t>
        </is>
      </c>
    </row>
    <row r="268">
      <c r="A268" s="2" t="inlineStr">
        <is>
          <t>GERATH BETTE</t>
        </is>
      </c>
      <c r="B268" s="2" t="inlineStr">
        <is>
          <t>EDEN LN JANE LEW 26378</t>
        </is>
      </c>
      <c r="C268" s="2" t="inlineStr">
        <is>
          <t>325 EDEN LN, JANE LEW, WV 26378</t>
        </is>
      </c>
      <c r="D268" s="2" t="inlineStr">
        <is>
          <t>03</t>
        </is>
      </c>
      <c r="E268" s="3" t="n">
        <v>32.7</v>
      </c>
      <c r="F268" s="3" t="n">
        <v>32.8</v>
      </c>
      <c r="G268" s="4" t="n">
        <v>2.01</v>
      </c>
      <c r="H268" s="5">
        <f>IF(E268=0,"",G268/E268)</f>
        <v/>
      </c>
      <c r="I268" s="6" t="n">
        <v>438</v>
      </c>
      <c r="J268" s="2" t="inlineStr">
        <is>
          <t>2103007C000700000000</t>
        </is>
      </c>
      <c r="K268" s="7">
        <f>HYPERLINK("https://mapwv.gov/parcel/?pid="&amp;J268,"View parcel")</f>
        <v/>
      </c>
      <c r="L268" s="2" t="inlineStr">
        <is>
          <t>34 AC MCCANNS RUN</t>
        </is>
      </c>
    </row>
    <row r="269">
      <c r="A269" s="2" t="inlineStr">
        <is>
          <t>YOCHYM CHARLES GREGORY</t>
        </is>
      </c>
      <c r="B269" s="2" t="inlineStr">
        <is>
          <t>SKIN CREEK RD WESTON 26452</t>
        </is>
      </c>
      <c r="C269" s="2" t="inlineStr">
        <is>
          <t>2060 SKIN CREEK RD, WESTON, WV 26452</t>
        </is>
      </c>
      <c r="D269" s="2" t="inlineStr">
        <is>
          <t>02</t>
        </is>
      </c>
      <c r="E269" s="3" t="n">
        <v>33.7</v>
      </c>
      <c r="F269" s="3" t="n">
        <v>33.8</v>
      </c>
      <c r="G269" s="4" t="n">
        <v>2.01</v>
      </c>
      <c r="H269" s="5">
        <f>IF(E269=0,"",G269/E269)</f>
        <v/>
      </c>
      <c r="I269" s="6" t="n">
        <v>439</v>
      </c>
      <c r="J269" s="2" t="inlineStr">
        <is>
          <t>2102007H007500000000</t>
        </is>
      </c>
      <c r="K269" s="7">
        <f>HYPERLINK("https://mapwv.gov/parcel/?pid="&amp;J269,"View parcel")</f>
        <v/>
      </c>
      <c r="L269" s="2" t="inlineStr">
        <is>
          <t>65 AC SURF WASHBURN RUN</t>
        </is>
      </c>
    </row>
    <row r="270">
      <c r="A270" s="8" t="inlineStr">
        <is>
          <t>GARRETT BRUCE ET AL</t>
        </is>
      </c>
      <c r="B270" s="8" t="inlineStr">
        <is>
          <t>SMOKE CAMP RD WESTON 26452</t>
        </is>
      </c>
      <c r="C270" s="8" t="inlineStr">
        <is>
          <t>1326 FREEMANS CREEK RD, CAMDEN, WV 26338</t>
        </is>
      </c>
      <c r="D270" s="8" t="inlineStr">
        <is>
          <t>03</t>
        </is>
      </c>
      <c r="E270" s="9" t="n">
        <v>6.5</v>
      </c>
      <c r="F270" s="9" t="n">
        <v>6.5</v>
      </c>
      <c r="G270" s="10" t="n">
        <v>1.99</v>
      </c>
      <c r="H270" s="11">
        <f>IF(E270=0,"",G270/E270)</f>
        <v/>
      </c>
      <c r="I270" s="12" t="n">
        <v>434</v>
      </c>
      <c r="J270" s="8" t="inlineStr">
        <is>
          <t>2103004B000800000000</t>
        </is>
      </c>
      <c r="K270" s="13">
        <f>HYPERLINK("https://mapwv.gov/parcel/?pid="&amp;J270,"View parcel")</f>
        <v/>
      </c>
      <c r="L270" s="8" t="inlineStr">
        <is>
          <t>7.5 AC SMOKE CAMP 1/2 INTEREST</t>
        </is>
      </c>
    </row>
    <row r="271">
      <c r="A271" s="2" t="inlineStr">
        <is>
          <t>MEYERS JOHN N &amp; CLARA L</t>
        </is>
      </c>
      <c r="B271" s="2" t="inlineStr">
        <is>
          <t>463 SAULS RUN RD WESTON 26452</t>
        </is>
      </c>
      <c r="C271" s="2" t="inlineStr">
        <is>
          <t>393 SAULS RUN RD, WESTON, WV 26452</t>
        </is>
      </c>
      <c r="D271" s="2" t="inlineStr">
        <is>
          <t>06</t>
        </is>
      </c>
      <c r="E271" s="3" t="n">
        <v>19.1</v>
      </c>
      <c r="F271" s="3" t="n">
        <v>19.2</v>
      </c>
      <c r="G271" s="4" t="n">
        <v>1.96</v>
      </c>
      <c r="H271" s="5">
        <f>IF(E271=0,"",G271/E271)</f>
        <v/>
      </c>
      <c r="I271" s="6" t="n">
        <v>434</v>
      </c>
      <c r="J271" s="2" t="inlineStr">
        <is>
          <t>2106008H003000000000</t>
        </is>
      </c>
      <c r="K271" s="7">
        <f>HYPERLINK("https://mapwv.gov/parcel/?pid="&amp;J271,"View parcel")</f>
        <v/>
      </c>
      <c r="L271" s="2" t="inlineStr">
        <is>
          <t>19.19 AC STONE COAL CREEK R-100</t>
        </is>
      </c>
    </row>
    <row r="272">
      <c r="A272" s="8" t="inlineStr">
        <is>
          <t>KEITH CAROLYNN, REBECCA MOORE, GERALD, RICHARD &amp; ERMINE WADE,</t>
        </is>
      </c>
      <c r="B272" s="8" t="inlineStr">
        <is>
          <t>BUCK RUN RD CAMDEN 26338</t>
        </is>
      </c>
      <c r="C272" s="8" t="inlineStr">
        <is>
          <t>LISA PETHTEL &amp; CHARLES SUMPTER, 254 DUSK CAMP RUN RD, SAND FORK, WV 26430</t>
        </is>
      </c>
      <c r="D272" s="8" t="inlineStr">
        <is>
          <t>03</t>
        </is>
      </c>
      <c r="E272" s="9" t="n">
        <v>5.9</v>
      </c>
      <c r="F272" s="9" t="n">
        <v>6</v>
      </c>
      <c r="G272" s="10" t="n">
        <v>1.93</v>
      </c>
      <c r="H272" s="11">
        <f>IF(E272=0,"",G272/E272)</f>
        <v/>
      </c>
      <c r="I272" s="12" t="n">
        <v>414</v>
      </c>
      <c r="J272" s="8" t="inlineStr">
        <is>
          <t>2103002C001800000000</t>
        </is>
      </c>
      <c r="K272" s="13">
        <f>HYPERLINK("https://mapwv.gov/parcel/?pid="&amp;J272,"View parcel")</f>
        <v/>
      </c>
      <c r="L272" s="8" t="inlineStr">
        <is>
          <t>6 AC DRY FORK</t>
        </is>
      </c>
    </row>
    <row r="273">
      <c r="A273" s="8" t="inlineStr">
        <is>
          <t>STALNAKER WALTER S</t>
        </is>
      </c>
      <c r="B273" s="8" t="inlineStr">
        <is>
          <t>US HWY 33 E HORNER 26372</t>
        </is>
      </c>
      <c r="C273" s="8" t="inlineStr">
        <is>
          <t>915 GRASS RUN RD, WESTON, WV 26452</t>
        </is>
      </c>
      <c r="D273" s="8" t="inlineStr">
        <is>
          <t>06</t>
        </is>
      </c>
      <c r="E273" s="9" t="n">
        <v>5.7</v>
      </c>
      <c r="F273" s="9" t="n">
        <v>5.8</v>
      </c>
      <c r="G273" s="10" t="n">
        <v>1.91</v>
      </c>
      <c r="H273" s="11">
        <f>IF(E273=0,"",G273/E273)</f>
        <v/>
      </c>
      <c r="I273" s="12" t="n">
        <v>406</v>
      </c>
      <c r="J273" s="8" t="inlineStr">
        <is>
          <t>2106009H004300000000</t>
        </is>
      </c>
      <c r="K273" s="13">
        <f>HYPERLINK("https://mapwv.gov/parcel/?pid="&amp;J273,"View parcel")</f>
        <v/>
      </c>
      <c r="L273" s="8" t="inlineStr">
        <is>
          <t>6.25 AC HORNER</t>
        </is>
      </c>
    </row>
    <row r="274">
      <c r="A274" s="2" t="inlineStr"/>
      <c r="B274" s="2" t="inlineStr"/>
      <c r="C274" s="2" t="inlineStr"/>
      <c r="D274" s="2" t="inlineStr">
        <is>
          <t>01</t>
        </is>
      </c>
      <c r="E274" s="3" t="n">
        <v>118.2</v>
      </c>
      <c r="F274" s="3" t="n">
        <v>119</v>
      </c>
      <c r="G274" s="4" t="n">
        <v>1.9</v>
      </c>
      <c r="H274" s="5">
        <f>IF(E274=0,"",G274/E274)</f>
        <v/>
      </c>
      <c r="I274" s="6" t="n">
        <v>1280</v>
      </c>
      <c r="J274" s="2" t="inlineStr">
        <is>
          <t>2101005Q999900050000</t>
        </is>
      </c>
      <c r="K274" s="7">
        <f>HYPERLINK("https://mapwv.gov/parcel/?pid="&amp;J274,"View parcel")</f>
        <v/>
      </c>
      <c r="L274" s="2" t="inlineStr"/>
    </row>
    <row r="275">
      <c r="A275" s="2" t="inlineStr">
        <is>
          <t>LEIGHTON LISLE CHRISTOPHER</t>
        </is>
      </c>
      <c r="B275" s="2" t="inlineStr">
        <is>
          <t>FROG RUN RD BUCKHANNON 26201</t>
        </is>
      </c>
      <c r="C275" s="2" t="inlineStr">
        <is>
          <t>137 FROG RUN RD, BUCKHANNON, WV 26201</t>
        </is>
      </c>
      <c r="D275" s="2" t="inlineStr">
        <is>
          <t>04</t>
        </is>
      </c>
      <c r="E275" s="3" t="n">
        <v>28.2</v>
      </c>
      <c r="F275" s="3" t="n">
        <v>28.3</v>
      </c>
      <c r="G275" s="4" t="n">
        <v>1.9</v>
      </c>
      <c r="H275" s="5">
        <f>IF(E275=0,"",G275/E275)</f>
        <v/>
      </c>
      <c r="I275" s="6" t="n">
        <v>426</v>
      </c>
      <c r="J275" s="2" t="inlineStr">
        <is>
          <t>2104010F004400000000</t>
        </is>
      </c>
      <c r="K275" s="7">
        <f>HYPERLINK("https://mapwv.gov/parcel/?pid="&amp;J275,"View parcel")</f>
        <v/>
      </c>
      <c r="L275" s="2" t="inlineStr">
        <is>
          <t>27.0 AC BUCKHANNON RUN</t>
        </is>
      </c>
    </row>
    <row r="276">
      <c r="A276" s="2" t="inlineStr">
        <is>
          <t>CONNORS STEVER SR &amp; DAVID SR &amp; DAVID JR</t>
        </is>
      </c>
      <c r="B276" s="2" t="inlineStr">
        <is>
          <t>COPLEY RD WESTON 26452</t>
        </is>
      </c>
      <c r="C276" s="2" t="inlineStr">
        <is>
          <t>2281 OLD WASHINGTON RD, WESTMINSTER, MD 21157</t>
        </is>
      </c>
      <c r="D276" s="2" t="inlineStr">
        <is>
          <t>02</t>
        </is>
      </c>
      <c r="E276" s="3" t="n">
        <v>75.40000000000001</v>
      </c>
      <c r="F276" s="3" t="n">
        <v>75.8</v>
      </c>
      <c r="G276" s="4" t="n">
        <v>1.86</v>
      </c>
      <c r="H276" s="5">
        <f>IF(E276=0,"",G276/E276)</f>
        <v/>
      </c>
      <c r="I276" s="6" t="n">
        <v>409</v>
      </c>
      <c r="J276" s="2" t="inlineStr">
        <is>
          <t>2102003J001500000000</t>
        </is>
      </c>
      <c r="K276" s="7">
        <f>HYPERLINK("https://mapwv.gov/parcel/?pid="&amp;J276,"View parcel")</f>
        <v/>
      </c>
      <c r="L276" s="2" t="inlineStr">
        <is>
          <t>71.50 AC SAND FORK</t>
        </is>
      </c>
    </row>
    <row r="277">
      <c r="A277" s="8" t="inlineStr">
        <is>
          <t>BENNETT JEREMY H &amp; JESSICA D</t>
        </is>
      </c>
      <c r="B277" s="8" t="inlineStr">
        <is>
          <t>WILDCAT RD IRELAND 26376</t>
        </is>
      </c>
      <c r="C277" s="8" t="inlineStr">
        <is>
          <t>1900 WILDCAT RD, IRELAND, WV 26376</t>
        </is>
      </c>
      <c r="D277" s="8" t="inlineStr">
        <is>
          <t>01</t>
        </is>
      </c>
      <c r="E277" s="9" t="n">
        <v>4.7</v>
      </c>
      <c r="F277" s="9" t="n">
        <v>4.7</v>
      </c>
      <c r="G277" s="10" t="n">
        <v>1.85</v>
      </c>
      <c r="H277" s="11">
        <f>IF(E277=0,"",G277/E277)</f>
        <v/>
      </c>
      <c r="I277" s="12" t="n">
        <v>385</v>
      </c>
      <c r="J277" s="8" t="inlineStr">
        <is>
          <t>2101007T001600000000</t>
        </is>
      </c>
      <c r="K277" s="13">
        <f>HYPERLINK("https://mapwv.gov/parcel/?pid="&amp;J277,"View parcel")</f>
        <v/>
      </c>
      <c r="L277" s="8" t="inlineStr">
        <is>
          <t>4.1 AC SURF GLADY FORK</t>
        </is>
      </c>
    </row>
    <row r="278">
      <c r="A278" s="2" t="inlineStr">
        <is>
          <t>BARGER DONALD E &amp; DONNA J</t>
        </is>
      </c>
      <c r="B278" s="2" t="inlineStr">
        <is>
          <t>WOLF PEN RD CRAWFORD 26343</t>
        </is>
      </c>
      <c r="C278" s="2" t="inlineStr">
        <is>
          <t>600 SUNSET BEACH ST, MORGANTOWN, WV 26508</t>
        </is>
      </c>
      <c r="D278" s="2" t="inlineStr">
        <is>
          <t>01</t>
        </is>
      </c>
      <c r="E278" s="3" t="n">
        <v>38</v>
      </c>
      <c r="F278" s="3" t="n">
        <v>38.2</v>
      </c>
      <c r="G278" s="4" t="n">
        <v>1.85</v>
      </c>
      <c r="H278" s="5">
        <f>IF(E278=0,"",G278/E278)</f>
        <v/>
      </c>
      <c r="I278" s="6" t="n">
        <v>404</v>
      </c>
      <c r="J278" s="2" t="inlineStr">
        <is>
          <t>2101008Q005000000000</t>
        </is>
      </c>
      <c r="K278" s="7">
        <f>HYPERLINK("https://mapwv.gov/parcel/?pid="&amp;J278,"View parcel")</f>
        <v/>
      </c>
      <c r="L278" s="2" t="inlineStr">
        <is>
          <t>36.50 AC SURF WOLF PEN</t>
        </is>
      </c>
    </row>
    <row r="279">
      <c r="A279" s="2" t="inlineStr">
        <is>
          <t>JERDEN M ALLEN &amp; DIANE J</t>
        </is>
      </c>
      <c r="B279" s="2" t="inlineStr">
        <is>
          <t>RIGHT FREEMANS CREEK RD CAMDEN 26338</t>
        </is>
      </c>
      <c r="C279" s="2" t="inlineStr">
        <is>
          <t>797 LEACHTOWN LN, WALKER, WV 26180</t>
        </is>
      </c>
      <c r="D279" s="2" t="inlineStr">
        <is>
          <t>03</t>
        </is>
      </c>
      <c r="E279" s="3" t="n">
        <v>258</v>
      </c>
      <c r="F279" s="3" t="n">
        <v>258.7</v>
      </c>
      <c r="G279" s="4" t="n">
        <v>1.84</v>
      </c>
      <c r="H279" s="5">
        <f>IF(E279=0,"",G279/E279)</f>
        <v/>
      </c>
      <c r="I279" s="6" t="n">
        <v>414</v>
      </c>
      <c r="J279" s="2" t="inlineStr">
        <is>
          <t>2103004B000400000000</t>
        </is>
      </c>
      <c r="K279" s="7">
        <f>HYPERLINK("https://mapwv.gov/parcel/?pid="&amp;J279,"View parcel")</f>
        <v/>
      </c>
      <c r="L279" s="2" t="inlineStr">
        <is>
          <t>262.09 AC SURF RH FREEMANS CRK</t>
        </is>
      </c>
    </row>
    <row r="280">
      <c r="A280" s="2" t="inlineStr">
        <is>
          <t>JERDEN KEVIN B &amp; SHERI K</t>
        </is>
      </c>
      <c r="B280" s="2" t="inlineStr">
        <is>
          <t>1221 BROAD RUN RD JANE LEW 26378</t>
        </is>
      </c>
      <c r="C280" s="2" t="inlineStr">
        <is>
          <t>32 HIDDEN HOLLOW RD, JANE LEW, WV 26378</t>
        </is>
      </c>
      <c r="D280" s="2" t="inlineStr">
        <is>
          <t>04</t>
        </is>
      </c>
      <c r="E280" s="3" t="n">
        <v>12.5</v>
      </c>
      <c r="F280" s="3" t="n">
        <v>12.5</v>
      </c>
      <c r="G280" s="4" t="n">
        <v>1.82</v>
      </c>
      <c r="H280" s="5">
        <f>IF(E280=0,"",G280/E280)</f>
        <v/>
      </c>
      <c r="I280" s="6" t="n">
        <v>406</v>
      </c>
      <c r="J280" s="2" t="inlineStr">
        <is>
          <t>2104008C000100040000</t>
        </is>
      </c>
      <c r="K280" s="7">
        <f>HYPERLINK("https://mapwv.gov/parcel/?pid="&amp;J280,"View parcel")</f>
        <v/>
      </c>
      <c r="L280" s="2" t="inlineStr">
        <is>
          <t>13.90 AC SURF BROAD RUN</t>
        </is>
      </c>
    </row>
    <row r="281">
      <c r="A281" s="2" t="inlineStr">
        <is>
          <t>BAILEY FRED A</t>
        </is>
      </c>
      <c r="B281" s="2" t="inlineStr">
        <is>
          <t>MILLSTONE RD WESTON 26452</t>
        </is>
      </c>
      <c r="C281" s="2" t="inlineStr">
        <is>
          <t>4853 OLD MILL RD, JANE LEW, WV 26378</t>
        </is>
      </c>
      <c r="D281" s="2" t="inlineStr">
        <is>
          <t>03</t>
        </is>
      </c>
      <c r="E281" s="3" t="n">
        <v>40</v>
      </c>
      <c r="F281" s="3" t="n">
        <v>40.1</v>
      </c>
      <c r="G281" s="4" t="n">
        <v>1.82</v>
      </c>
      <c r="H281" s="5">
        <f>IF(E281=0,"",G281/E281)</f>
        <v/>
      </c>
      <c r="I281" s="6" t="n">
        <v>398</v>
      </c>
      <c r="J281" s="2" t="inlineStr">
        <is>
          <t>2103006C004600000000</t>
        </is>
      </c>
      <c r="K281" s="7">
        <f>HYPERLINK("https://mapwv.gov/parcel/?pid="&amp;J281,"View parcel")</f>
        <v/>
      </c>
      <c r="L281" s="2" t="inlineStr">
        <is>
          <t>47.0 AC SURF MILLSTONE</t>
        </is>
      </c>
    </row>
    <row r="282">
      <c r="A282" s="2" t="inlineStr">
        <is>
          <t>GARTON ROBERT JR</t>
        </is>
      </c>
      <c r="B282" s="2" t="inlineStr">
        <is>
          <t>1550 WESTFIELD RD JANE LEW 26378</t>
        </is>
      </c>
      <c r="C282" s="2" t="inlineStr">
        <is>
          <t>1550 WESTFIELD RD, JANE LEW, WV 26378</t>
        </is>
      </c>
      <c r="D282" s="2" t="inlineStr">
        <is>
          <t>03</t>
        </is>
      </c>
      <c r="E282" s="3" t="n">
        <v>15.9</v>
      </c>
      <c r="F282" s="3" t="n">
        <v>15.9</v>
      </c>
      <c r="G282" s="4" t="n">
        <v>1.8</v>
      </c>
      <c r="H282" s="5">
        <f>IF(E282=0,"",G282/E282)</f>
        <v/>
      </c>
      <c r="I282" s="6" t="n">
        <v>396</v>
      </c>
      <c r="J282" s="2" t="inlineStr">
        <is>
          <t>2103007C006500000000</t>
        </is>
      </c>
      <c r="K282" s="7">
        <f>HYPERLINK("https://mapwv.gov/parcel/?pid="&amp;J282,"View parcel")</f>
        <v/>
      </c>
      <c r="L282" s="2" t="inlineStr">
        <is>
          <t>16.50 AC W F RIVER</t>
        </is>
      </c>
    </row>
    <row r="283">
      <c r="A283" s="8" t="inlineStr">
        <is>
          <t>BAILEY HAROLD E JR</t>
        </is>
      </c>
      <c r="B283" s="8" t="inlineStr">
        <is>
          <t>OLD ROUTE 33 WESTON 26452</t>
        </is>
      </c>
      <c r="C283" s="8" t="inlineStr">
        <is>
          <t>350 SAULS RUN RD, WESTON, WV 26452</t>
        </is>
      </c>
      <c r="D283" s="8" t="inlineStr">
        <is>
          <t>06</t>
        </is>
      </c>
      <c r="E283" s="9" t="n">
        <v>6</v>
      </c>
      <c r="F283" s="9" t="n">
        <v>6</v>
      </c>
      <c r="G283" s="10" t="n">
        <v>1.8</v>
      </c>
      <c r="H283" s="11">
        <f>IF(E283=0,"",G283/E283)</f>
        <v/>
      </c>
      <c r="I283" s="12" t="n">
        <v>394</v>
      </c>
      <c r="J283" s="8" t="inlineStr">
        <is>
          <t>2106008H003200000000</t>
        </is>
      </c>
      <c r="K283" s="13">
        <f>HYPERLINK("https://mapwv.gov/parcel/?pid="&amp;J283,"View parcel")</f>
        <v/>
      </c>
      <c r="L283" s="8" t="inlineStr">
        <is>
          <t>6.5443 AC STONE COAL CREEK</t>
        </is>
      </c>
    </row>
    <row r="284">
      <c r="A284" s="8" t="inlineStr">
        <is>
          <t>MIKE ROSS INC</t>
        </is>
      </c>
      <c r="B284" s="8" t="inlineStr">
        <is>
          <t>OLD ROUTE 33 WESTON 26452</t>
        </is>
      </c>
      <c r="C284" s="8" t="inlineStr">
        <is>
          <t>PO BOX 219, COALTON, WV 26257</t>
        </is>
      </c>
      <c r="D284" s="8" t="inlineStr">
        <is>
          <t>06</t>
        </is>
      </c>
      <c r="E284" s="9" t="n">
        <v>5.2</v>
      </c>
      <c r="F284" s="9" t="n">
        <v>5.2</v>
      </c>
      <c r="G284" s="10" t="n">
        <v>1.8</v>
      </c>
      <c r="H284" s="11">
        <f>IF(E284=0,"",G284/E284)</f>
        <v/>
      </c>
      <c r="I284" s="12" t="n">
        <v>400</v>
      </c>
      <c r="J284" s="8" t="inlineStr">
        <is>
          <t>2106009H000400010000</t>
        </is>
      </c>
      <c r="K284" s="13">
        <f>HYPERLINK("https://mapwv.gov/parcel/?pid="&amp;J284,"View parcel")</f>
        <v/>
      </c>
      <c r="L284" s="8" t="inlineStr">
        <is>
          <t>11.39 AC STONE COAL CRK</t>
        </is>
      </c>
    </row>
    <row r="285">
      <c r="A285" s="2" t="inlineStr">
        <is>
          <t>DONALDSON WILLIAM KEITH</t>
        </is>
      </c>
      <c r="B285" s="2" t="inlineStr">
        <is>
          <t>FREEMANS CREEK RD CAMDEN 26338</t>
        </is>
      </c>
      <c r="C285" s="2" t="inlineStr">
        <is>
          <t>1095 LIMESTONE RUN RD, WESTON, WV 26452</t>
        </is>
      </c>
      <c r="D285" s="2" t="inlineStr">
        <is>
          <t>03</t>
        </is>
      </c>
      <c r="E285" s="3" t="n">
        <v>50.7</v>
      </c>
      <c r="F285" s="3" t="n">
        <v>50.9</v>
      </c>
      <c r="G285" s="4" t="n">
        <v>1.8</v>
      </c>
      <c r="H285" s="5">
        <f>IF(E285=0,"",G285/E285)</f>
        <v/>
      </c>
      <c r="I285" s="6" t="n">
        <v>396</v>
      </c>
      <c r="J285" s="2" t="inlineStr">
        <is>
          <t>2103005D000200000000</t>
        </is>
      </c>
      <c r="K285" s="7">
        <f>HYPERLINK("https://mapwv.gov/parcel/?pid="&amp;J285,"View parcel")</f>
        <v/>
      </c>
      <c r="L285" s="2" t="inlineStr">
        <is>
          <t>50.7 AC SURF &amp; 16 AC COAL LIMESTONE</t>
        </is>
      </c>
    </row>
    <row r="286">
      <c r="A286" s="2" t="inlineStr">
        <is>
          <t>CONKLING DANIEL</t>
        </is>
      </c>
      <c r="B286" s="2" t="inlineStr">
        <is>
          <t>PHILLIPS FORK RD CAMDEN 26338</t>
        </is>
      </c>
      <c r="C286" s="2" t="inlineStr">
        <is>
          <t>2756 BAYSIDE BEACH RD, PASADENA, MD 21122</t>
        </is>
      </c>
      <c r="D286" s="2" t="inlineStr">
        <is>
          <t>03</t>
        </is>
      </c>
      <c r="E286" s="3" t="n">
        <v>121</v>
      </c>
      <c r="F286" s="3" t="n">
        <v>121.4</v>
      </c>
      <c r="G286" s="4" t="n">
        <v>1.67</v>
      </c>
      <c r="H286" s="5">
        <f>IF(E286=0,"",G286/E286)</f>
        <v/>
      </c>
      <c r="I286" s="6" t="n">
        <v>366</v>
      </c>
      <c r="J286" s="2" t="inlineStr">
        <is>
          <t>2103003D003100000000</t>
        </is>
      </c>
      <c r="K286" s="7">
        <f>HYPERLINK("https://mapwv.gov/parcel/?pid="&amp;J286,"View parcel")</f>
        <v/>
      </c>
      <c r="L286" s="2" t="inlineStr">
        <is>
          <t>109.8 AC SURF &amp; 67/96 INT OG ALUM FORK</t>
        </is>
      </c>
    </row>
    <row r="287">
      <c r="A287" s="2" t="inlineStr">
        <is>
          <t>DONALDSON JAMES RAY LIFE</t>
        </is>
      </c>
      <c r="B287" s="2" t="inlineStr">
        <is>
          <t>WOLFPEN RUN RD WESTON 26452</t>
        </is>
      </c>
      <c r="C287" s="2" t="inlineStr">
        <is>
          <t>429 BROAD RUN CHURCH RD, JANE LEW, WV 26378</t>
        </is>
      </c>
      <c r="D287" s="2" t="inlineStr">
        <is>
          <t>02</t>
        </is>
      </c>
      <c r="E287" s="3" t="n">
        <v>10.2</v>
      </c>
      <c r="F287" s="3" t="n">
        <v>10.2</v>
      </c>
      <c r="G287" s="4" t="n">
        <v>1.65</v>
      </c>
      <c r="H287" s="5">
        <f>IF(E287=0,"",G287/E287)</f>
        <v/>
      </c>
      <c r="I287" s="6" t="n">
        <v>367</v>
      </c>
      <c r="J287" s="2" t="inlineStr">
        <is>
          <t>2102005H001200000000</t>
        </is>
      </c>
      <c r="K287" s="7">
        <f>HYPERLINK("https://mapwv.gov/parcel/?pid="&amp;J287,"View parcel")</f>
        <v/>
      </c>
      <c r="L287" s="2" t="inlineStr">
        <is>
          <t>12.5 AC SAND FORK</t>
        </is>
      </c>
    </row>
    <row r="288">
      <c r="A288" s="2" t="inlineStr">
        <is>
          <t>WE-R-FARMERS LLC</t>
        </is>
      </c>
      <c r="B288" s="2" t="inlineStr">
        <is>
          <t>MEADOW RUN RD ORLANDO 26412</t>
        </is>
      </c>
      <c r="C288" s="2" t="inlineStr">
        <is>
          <t>PO BOX 397, GLENVILLE, WV 26351</t>
        </is>
      </c>
      <c r="D288" s="2" t="inlineStr">
        <is>
          <t>01</t>
        </is>
      </c>
      <c r="E288" s="3" t="n">
        <v>215.8</v>
      </c>
      <c r="F288" s="3" t="n">
        <v>217.2</v>
      </c>
      <c r="G288" s="4" t="n">
        <v>1.64</v>
      </c>
      <c r="H288" s="5">
        <f>IF(E288=0,"",G288/E288)</f>
        <v/>
      </c>
      <c r="I288" s="6" t="n">
        <v>250</v>
      </c>
      <c r="J288" s="2" t="inlineStr">
        <is>
          <t>2101005P003700000000</t>
        </is>
      </c>
      <c r="K288" s="7">
        <f>HYPERLINK("https://mapwv.gov/parcel/?pid="&amp;J288,"View parcel")</f>
        <v/>
      </c>
      <c r="L288" s="2" t="inlineStr">
        <is>
          <t>216.17 AC SURF CLOVER FK</t>
        </is>
      </c>
    </row>
    <row r="289">
      <c r="A289" s="2" t="inlineStr">
        <is>
          <t>WARREN EDWARD A</t>
        </is>
      </c>
      <c r="B289" s="2" t="inlineStr">
        <is>
          <t>DEW DROP LN WESTON 26452</t>
        </is>
      </c>
      <c r="C289" s="2" t="inlineStr">
        <is>
          <t>C/O TRI STATE FOREST PRODUCTS, 869 SNYDER RUN, HORNER, WV 26372</t>
        </is>
      </c>
      <c r="D289" s="2" t="inlineStr">
        <is>
          <t>02</t>
        </is>
      </c>
      <c r="E289" s="3" t="n">
        <v>85</v>
      </c>
      <c r="F289" s="3" t="n">
        <v>85.40000000000001</v>
      </c>
      <c r="G289" s="4" t="n">
        <v>1.63</v>
      </c>
      <c r="H289" s="5">
        <f>IF(E289=0,"",G289/E289)</f>
        <v/>
      </c>
      <c r="I289" s="6" t="n">
        <v>362</v>
      </c>
      <c r="J289" s="2" t="inlineStr">
        <is>
          <t>2102004J003000000000</t>
        </is>
      </c>
      <c r="K289" s="7">
        <f>HYPERLINK("https://mapwv.gov/parcel/?pid="&amp;J289,"View parcel")</f>
        <v/>
      </c>
      <c r="L289" s="2" t="inlineStr">
        <is>
          <t>90.25 AC SURF LOVEBERRY</t>
        </is>
      </c>
    </row>
    <row r="290">
      <c r="A290" s="2" t="inlineStr">
        <is>
          <t>CAYTON SANDRA JANE (LIFE)</t>
        </is>
      </c>
      <c r="B290" s="2" t="inlineStr">
        <is>
          <t>3518 BIG RUN RD WALKERSVILLE 26447</t>
        </is>
      </c>
      <c r="C290" s="2" t="inlineStr">
        <is>
          <t>3518 BIG RUN RD, WALKERSVILLE, WV 26447</t>
        </is>
      </c>
      <c r="D290" s="2" t="inlineStr">
        <is>
          <t>01</t>
        </is>
      </c>
      <c r="E290" s="3" t="n">
        <v>55</v>
      </c>
      <c r="F290" s="3" t="n">
        <v>55.3</v>
      </c>
      <c r="G290" s="4" t="n">
        <v>1.56</v>
      </c>
      <c r="H290" s="5">
        <f>IF(E290=0,"",G290/E290)</f>
        <v/>
      </c>
      <c r="I290" s="6" t="n">
        <v>407</v>
      </c>
      <c r="J290" s="2" t="inlineStr">
        <is>
          <t>2101007Q002100000000</t>
        </is>
      </c>
      <c r="K290" s="7">
        <f>HYPERLINK("https://mapwv.gov/parcel/?pid="&amp;J290,"View parcel")</f>
        <v/>
      </c>
      <c r="L290" s="2" t="inlineStr">
        <is>
          <t>57.7 AC FEE BIG RUN</t>
        </is>
      </c>
    </row>
    <row r="291">
      <c r="A291" s="8" t="inlineStr">
        <is>
          <t>SMITH DANIELLE B</t>
        </is>
      </c>
      <c r="B291" s="8" t="inlineStr">
        <is>
          <t>224 RIGHT LOVEBERRY RD WESTON 26452</t>
        </is>
      </c>
      <c r="C291" s="8" t="inlineStr">
        <is>
          <t>224 RIGHT LOVEBERRY RD, WESTON, WV 26452</t>
        </is>
      </c>
      <c r="D291" s="8" t="inlineStr">
        <is>
          <t>02</t>
        </is>
      </c>
      <c r="E291" s="9" t="n">
        <v>3.3</v>
      </c>
      <c r="F291" s="9" t="n">
        <v>3.3</v>
      </c>
      <c r="G291" s="10" t="n">
        <v>1.5</v>
      </c>
      <c r="H291" s="11">
        <f>IF(E291=0,"",G291/E291)</f>
        <v/>
      </c>
      <c r="I291" s="12" t="n">
        <v>339</v>
      </c>
      <c r="J291" s="8" t="inlineStr">
        <is>
          <t>2102004J001400010000</t>
        </is>
      </c>
      <c r="K291" s="13">
        <f>HYPERLINK("https://mapwv.gov/parcel/?pid="&amp;J291,"View parcel")</f>
        <v/>
      </c>
      <c r="L291" s="8" t="inlineStr">
        <is>
          <t>4 AC SURF LOVEBERRY</t>
        </is>
      </c>
    </row>
    <row r="292">
      <c r="A292" s="2" t="inlineStr">
        <is>
          <t>GUM CARROLL G ET AL</t>
        </is>
      </c>
      <c r="B292" s="2" t="inlineStr">
        <is>
          <t>302 FREEMANS CREEK RD CAMDEN 26338</t>
        </is>
      </c>
      <c r="C292" s="2" t="inlineStr">
        <is>
          <t>190 FREEMANS CREEK RD, CAMDEN, WV 26338</t>
        </is>
      </c>
      <c r="D292" s="2" t="inlineStr">
        <is>
          <t>03</t>
        </is>
      </c>
      <c r="E292" s="3" t="n">
        <v>14.4</v>
      </c>
      <c r="F292" s="3" t="n">
        <v>14.5</v>
      </c>
      <c r="G292" s="4" t="n">
        <v>1.5</v>
      </c>
      <c r="H292" s="5">
        <f>IF(E292=0,"",G292/E292)</f>
        <v/>
      </c>
      <c r="I292" s="6" t="n">
        <v>328</v>
      </c>
      <c r="J292" s="2" t="inlineStr">
        <is>
          <t>2103005D003300000000</t>
        </is>
      </c>
      <c r="K292" s="7">
        <f>HYPERLINK("https://mapwv.gov/parcel/?pid="&amp;J292,"View parcel")</f>
        <v/>
      </c>
      <c r="L292" s="2" t="inlineStr">
        <is>
          <t>14.321 AC SIMMONS FARMS</t>
        </is>
      </c>
    </row>
    <row r="293">
      <c r="A293" s="2" t="inlineStr">
        <is>
          <t>BONNETT JOHN W</t>
        </is>
      </c>
      <c r="B293" s="2" t="inlineStr">
        <is>
          <t>GREEN HILL RD IRELAND 26376</t>
        </is>
      </c>
      <c r="C293" s="2" t="inlineStr">
        <is>
          <t>206 E 1ST ST, WESTON, WV 26452</t>
        </is>
      </c>
      <c r="D293" s="2" t="inlineStr">
        <is>
          <t>01</t>
        </is>
      </c>
      <c r="E293" s="3" t="n">
        <v>86</v>
      </c>
      <c r="F293" s="3" t="n">
        <v>86.7</v>
      </c>
      <c r="G293" s="4" t="n">
        <v>1.49</v>
      </c>
      <c r="H293" s="5">
        <f>IF(E293=0,"",G293/E293)</f>
        <v/>
      </c>
      <c r="I293" s="6" t="n">
        <v>317</v>
      </c>
      <c r="J293" s="2" t="inlineStr">
        <is>
          <t>2101007T002100000000</t>
        </is>
      </c>
      <c r="K293" s="7">
        <f>HYPERLINK("https://mapwv.gov/parcel/?pid="&amp;J293,"View parcel")</f>
        <v/>
      </c>
      <c r="L293" s="2" t="inlineStr">
        <is>
          <t>72.84 AC SURF GLADY FORK</t>
        </is>
      </c>
    </row>
    <row r="294">
      <c r="A294" s="2" t="inlineStr">
        <is>
          <t>WYCKOFF JOSHUA M &amp; RACHEL D</t>
        </is>
      </c>
      <c r="B294" s="2" t="inlineStr">
        <is>
          <t>SAND FORK OF KINCHELOE RD JANE LEW 26378</t>
        </is>
      </c>
      <c r="C294" s="2" t="inlineStr">
        <is>
          <t>P O BOX 554, JANE LEW, WV 26378</t>
        </is>
      </c>
      <c r="D294" s="2" t="inlineStr">
        <is>
          <t>03</t>
        </is>
      </c>
      <c r="E294" s="3" t="n">
        <v>42.4</v>
      </c>
      <c r="F294" s="3" t="n">
        <v>42.5</v>
      </c>
      <c r="G294" s="4" t="n">
        <v>1.48</v>
      </c>
      <c r="H294" s="5">
        <f>IF(E294=0,"",G294/E294)</f>
        <v/>
      </c>
      <c r="I294" s="6" t="n">
        <v>258</v>
      </c>
      <c r="J294" s="2" t="inlineStr">
        <is>
          <t>2103004A003400000000</t>
        </is>
      </c>
      <c r="K294" s="7">
        <f>HYPERLINK("https://mapwv.gov/parcel/?pid="&amp;J294,"View parcel")</f>
        <v/>
      </c>
      <c r="L294" s="2" t="inlineStr">
        <is>
          <t>35 AC SURF SAND FORK</t>
        </is>
      </c>
    </row>
    <row r="295">
      <c r="A295" s="2" t="inlineStr">
        <is>
          <t>RINKER JUDY M (LIFE)</t>
        </is>
      </c>
      <c r="B295" s="2" t="inlineStr">
        <is>
          <t>1178 STRAIGHT RUN RD ALUM BRIDGE 26321</t>
        </is>
      </c>
      <c r="C295" s="2" t="inlineStr">
        <is>
          <t>4019 ALBANY RD, LABELLE, FL 33935</t>
        </is>
      </c>
      <c r="D295" s="2" t="inlineStr">
        <is>
          <t>03</t>
        </is>
      </c>
      <c r="E295" s="3" t="n">
        <v>69.09999999999999</v>
      </c>
      <c r="F295" s="3" t="n">
        <v>69.40000000000001</v>
      </c>
      <c r="G295" s="4" t="n">
        <v>1.48</v>
      </c>
      <c r="H295" s="5">
        <f>IF(E295=0,"",G295/E295)</f>
        <v/>
      </c>
      <c r="I295" s="6" t="n">
        <v>336</v>
      </c>
      <c r="J295" s="2" t="inlineStr">
        <is>
          <t>2103002E001200000000</t>
        </is>
      </c>
      <c r="K295" s="7">
        <f>HYPERLINK("https://mapwv.gov/parcel/?pid="&amp;J295,"View parcel")</f>
        <v/>
      </c>
      <c r="L295" s="2" t="inlineStr">
        <is>
          <t>71.25 AC STRAIGHT RUN</t>
        </is>
      </c>
    </row>
    <row r="296">
      <c r="A296" s="2" t="inlineStr">
        <is>
          <t>SHACKLEFORD JESSE &amp; AMBER</t>
        </is>
      </c>
      <c r="B296" s="2" t="inlineStr">
        <is>
          <t>3414 FREEMANS CREEK RD CAMDEN 26338</t>
        </is>
      </c>
      <c r="C296" s="2" t="inlineStr">
        <is>
          <t>3414 FREEMANS CREEK RD, CAMDEN, WV 26338</t>
        </is>
      </c>
      <c r="D296" s="2" t="inlineStr">
        <is>
          <t>03</t>
        </is>
      </c>
      <c r="E296" s="3" t="n">
        <v>43.8</v>
      </c>
      <c r="F296" s="3" t="n">
        <v>43.9</v>
      </c>
      <c r="G296" s="4" t="n">
        <v>1.46</v>
      </c>
      <c r="H296" s="5">
        <f>IF(E296=0,"",G296/E296)</f>
        <v/>
      </c>
      <c r="I296" s="6" t="n">
        <v>387</v>
      </c>
      <c r="J296" s="2" t="inlineStr">
        <is>
          <t>2103004D004300010000</t>
        </is>
      </c>
      <c r="K296" s="7">
        <f>HYPERLINK("https://mapwv.gov/parcel/?pid="&amp;J296,"View parcel")</f>
        <v/>
      </c>
      <c r="L296" s="2" t="inlineStr">
        <is>
          <t>46.0 AC SURF FINK CREEK</t>
        </is>
      </c>
    </row>
    <row r="297">
      <c r="A297" s="2" t="inlineStr">
        <is>
          <t>BUSH JEFFREY L</t>
        </is>
      </c>
      <c r="B297" s="2" t="inlineStr">
        <is>
          <t>LANDMARK EST JANE LEW 26378</t>
        </is>
      </c>
      <c r="C297" s="2" t="inlineStr">
        <is>
          <t>669 WYMER RUN RD, JANE LEW, WV 26378</t>
        </is>
      </c>
      <c r="D297" s="2" t="inlineStr">
        <is>
          <t>04</t>
        </is>
      </c>
      <c r="E297" s="3" t="n">
        <v>18.3</v>
      </c>
      <c r="F297" s="3" t="n">
        <v>18.3</v>
      </c>
      <c r="G297" s="4" t="n">
        <v>1.45</v>
      </c>
      <c r="H297" s="5">
        <f>IF(E297=0,"",G297/E297)</f>
        <v/>
      </c>
      <c r="I297" s="6" t="n">
        <v>318</v>
      </c>
      <c r="J297" s="2" t="inlineStr">
        <is>
          <t>2104007C001000000000</t>
        </is>
      </c>
      <c r="K297" s="7">
        <f>HYPERLINK("https://mapwv.gov/parcel/?pid="&amp;J297,"View parcel")</f>
        <v/>
      </c>
      <c r="L297" s="2" t="inlineStr">
        <is>
          <t>20 AC W F RIVER</t>
        </is>
      </c>
    </row>
    <row r="298">
      <c r="A298" s="2" t="inlineStr">
        <is>
          <t>QUINN STEPHEN OWEN</t>
        </is>
      </c>
      <c r="B298" s="2" t="inlineStr">
        <is>
          <t>943 BACK FORK OF ALUM RD CAMDEN 26338</t>
        </is>
      </c>
      <c r="C298" s="2" t="inlineStr">
        <is>
          <t>PO BOX 261, BOYDS, MD 20841</t>
        </is>
      </c>
      <c r="D298" s="2" t="inlineStr">
        <is>
          <t>03</t>
        </is>
      </c>
      <c r="E298" s="3" t="n">
        <v>85.90000000000001</v>
      </c>
      <c r="F298" s="3" t="n">
        <v>86.2</v>
      </c>
      <c r="G298" s="4" t="n">
        <v>1.44</v>
      </c>
      <c r="H298" s="5">
        <f>IF(E298=0,"",G298/E298)</f>
        <v/>
      </c>
      <c r="I298" s="6" t="n">
        <v>328</v>
      </c>
      <c r="J298" s="2" t="inlineStr">
        <is>
          <t>2103003E000200000000</t>
        </is>
      </c>
      <c r="K298" s="7">
        <f>HYPERLINK("https://mapwv.gov/parcel/?pid="&amp;J298,"View parcel")</f>
        <v/>
      </c>
      <c r="L298" s="2" t="inlineStr">
        <is>
          <t>1/140 INT 95.5 AC BACK FORK AL</t>
        </is>
      </c>
    </row>
    <row r="299">
      <c r="A299" s="2" t="inlineStr">
        <is>
          <t>VANKIRK JOHN JR &amp; PINKNEY SHARON R</t>
        </is>
      </c>
      <c r="B299" s="2" t="inlineStr">
        <is>
          <t>676 JENNINGS RUN RD WESTON 26452</t>
        </is>
      </c>
      <c r="C299" s="2" t="inlineStr">
        <is>
          <t xml:space="preserve">730 JENNINGS RUN RD, </t>
        </is>
      </c>
      <c r="D299" s="2" t="inlineStr">
        <is>
          <t>02</t>
        </is>
      </c>
      <c r="E299" s="3" t="n">
        <v>14.8</v>
      </c>
      <c r="F299" s="3" t="n">
        <v>14.9</v>
      </c>
      <c r="G299" s="4" t="n">
        <v>1.44</v>
      </c>
      <c r="H299" s="5">
        <f>IF(E299=0,"",G299/E299)</f>
        <v/>
      </c>
      <c r="I299" s="6" t="n">
        <v>310</v>
      </c>
      <c r="J299" s="2" t="inlineStr">
        <is>
          <t>2102006H000900000000</t>
        </is>
      </c>
      <c r="K299" s="7">
        <f>HYPERLINK("https://mapwv.gov/parcel/?pid="&amp;J299,"View parcel")</f>
        <v/>
      </c>
      <c r="L299" s="2" t="inlineStr">
        <is>
          <t>9.07 AC SURF  RUSH RUN</t>
        </is>
      </c>
    </row>
    <row r="300">
      <c r="A300" s="8" t="inlineStr">
        <is>
          <t>MCKEE MICHAEL A &amp; AMY R</t>
        </is>
      </c>
      <c r="B300" s="8" t="inlineStr">
        <is>
          <t>PHILLIPS FORK RD CAMDEN 26338</t>
        </is>
      </c>
      <c r="C300" s="8" t="inlineStr">
        <is>
          <t>26 C/O JENNIFER KRATZER, 1639 DELABOLE RD, PEN ARGYL, PA 18072</t>
        </is>
      </c>
      <c r="D300" s="8" t="inlineStr">
        <is>
          <t>03</t>
        </is>
      </c>
      <c r="E300" s="9" t="n">
        <v>5.5</v>
      </c>
      <c r="F300" s="9" t="n">
        <v>5.6</v>
      </c>
      <c r="G300" s="10" t="n">
        <v>1.41</v>
      </c>
      <c r="H300" s="11">
        <f>IF(E300=0,"",G300/E300)</f>
        <v/>
      </c>
      <c r="I300" s="12" t="n">
        <v>304</v>
      </c>
      <c r="J300" s="8" t="inlineStr">
        <is>
          <t>2103003D003600000000</t>
        </is>
      </c>
      <c r="K300" s="13">
        <f>HYPERLINK("https://mapwv.gov/parcel/?pid="&amp;J300,"View parcel")</f>
        <v/>
      </c>
      <c r="L300" s="8" t="inlineStr">
        <is>
          <t>6.03 AC SURF PHILLIPS FORK</t>
        </is>
      </c>
    </row>
    <row r="301">
      <c r="A301" s="2" t="inlineStr">
        <is>
          <t>HUBBS SHIRLEY A</t>
        </is>
      </c>
      <c r="B301" s="2" t="inlineStr">
        <is>
          <t>OAK GROVE LN WESTON 26452</t>
        </is>
      </c>
      <c r="C301" s="2" t="inlineStr">
        <is>
          <t>120 OAK GROVE LN, ROANOKE, WV 26447</t>
        </is>
      </c>
      <c r="D301" s="2" t="inlineStr">
        <is>
          <t>02</t>
        </is>
      </c>
      <c r="E301" s="3" t="n">
        <v>53.5</v>
      </c>
      <c r="F301" s="3" t="n">
        <v>53.8</v>
      </c>
      <c r="G301" s="4" t="n">
        <v>1.4</v>
      </c>
      <c r="H301" s="5">
        <f>IF(E301=0,"",G301/E301)</f>
        <v/>
      </c>
      <c r="I301" s="6" t="n">
        <v>305</v>
      </c>
      <c r="J301" s="2" t="inlineStr">
        <is>
          <t>2102005K001100000000</t>
        </is>
      </c>
      <c r="K301" s="7">
        <f>HYPERLINK("https://mapwv.gov/parcel/?pid="&amp;J301,"View parcel")</f>
        <v/>
      </c>
      <c r="L301" s="2" t="inlineStr">
        <is>
          <t>55.0 AC CROOKED FORK</t>
        </is>
      </c>
    </row>
    <row r="302">
      <c r="A302" s="8" t="inlineStr">
        <is>
          <t>DUNHAM CHAD ERIC</t>
        </is>
      </c>
      <c r="B302" s="8" t="inlineStr">
        <is>
          <t>VALLEY CHAPEL RD WESTON 26452</t>
        </is>
      </c>
      <c r="C302" s="8" t="inlineStr">
        <is>
          <t>19 MILLSTONE RD, WESTON, WV 26452</t>
        </is>
      </c>
      <c r="D302" s="8" t="inlineStr">
        <is>
          <t>03</t>
        </is>
      </c>
      <c r="E302" s="9" t="n">
        <v>3.4</v>
      </c>
      <c r="F302" s="9" t="n">
        <v>3.4</v>
      </c>
      <c r="G302" s="10" t="n">
        <v>1.4</v>
      </c>
      <c r="H302" s="11">
        <f>IF(E302=0,"",G302/E302)</f>
        <v/>
      </c>
      <c r="I302" s="12" t="n">
        <v>307</v>
      </c>
      <c r="J302" s="8" t="inlineStr">
        <is>
          <t>2103006C003400000000</t>
        </is>
      </c>
      <c r="K302" s="13">
        <f>HYPERLINK("https://mapwv.gov/parcel/?pid="&amp;J302,"View parcel")</f>
        <v/>
      </c>
      <c r="L302" s="8" t="inlineStr">
        <is>
          <t>3.0 AC SURF FREEMANS CREEK</t>
        </is>
      </c>
    </row>
    <row r="303">
      <c r="A303" s="2" t="inlineStr">
        <is>
          <t>GRAY DAVID W</t>
        </is>
      </c>
      <c r="B303" s="2" t="inlineStr">
        <is>
          <t>4097 BIG RUN RD WALKERSVILLE 26447</t>
        </is>
      </c>
      <c r="C303" s="2" t="inlineStr">
        <is>
          <t>4097 BIG RUN RD, WALKERSVILLE, WV 26447</t>
        </is>
      </c>
      <c r="D303" s="2" t="inlineStr">
        <is>
          <t>01</t>
        </is>
      </c>
      <c r="E303" s="3" t="n">
        <v>35.1</v>
      </c>
      <c r="F303" s="3" t="n">
        <v>35.3</v>
      </c>
      <c r="G303" s="4" t="n">
        <v>1.33</v>
      </c>
      <c r="H303" s="5">
        <f>IF(E303=0,"",G303/E303)</f>
        <v/>
      </c>
      <c r="I303" s="6" t="n">
        <v>238</v>
      </c>
      <c r="J303" s="2" t="inlineStr">
        <is>
          <t>2101007Q000800000000</t>
        </is>
      </c>
      <c r="K303" s="7">
        <f>HYPERLINK("https://mapwv.gov/parcel/?pid="&amp;J303,"View parcel")</f>
        <v/>
      </c>
      <c r="L303" s="2" t="inlineStr">
        <is>
          <t>36.24 AC SURF W F RIVER</t>
        </is>
      </c>
    </row>
    <row r="304">
      <c r="A304" s="8" t="inlineStr">
        <is>
          <t>LEMON STEPHEN DOUGLAS</t>
        </is>
      </c>
      <c r="B304" s="8" t="inlineStr">
        <is>
          <t>37 MCCANNS RUN RD JANE LEW 26378</t>
        </is>
      </c>
      <c r="C304" s="8" t="inlineStr">
        <is>
          <t>37 MCCANNS RUN RD, JANE LEW, WV 26378</t>
        </is>
      </c>
      <c r="D304" s="8" t="inlineStr">
        <is>
          <t>03</t>
        </is>
      </c>
      <c r="E304" s="9" t="n">
        <v>2.8</v>
      </c>
      <c r="F304" s="9" t="n">
        <v>2.8</v>
      </c>
      <c r="G304" s="10" t="n">
        <v>1.31</v>
      </c>
      <c r="H304" s="11">
        <f>IF(E304=0,"",G304/E304)</f>
        <v/>
      </c>
      <c r="I304" s="12" t="n">
        <v>356</v>
      </c>
      <c r="J304" s="8" t="inlineStr">
        <is>
          <t>2103007C004500000000</t>
        </is>
      </c>
      <c r="K304" s="13">
        <f>HYPERLINK("https://mapwv.gov/parcel/?pid="&amp;J304,"View parcel")</f>
        <v/>
      </c>
      <c r="L304" s="8" t="inlineStr">
        <is>
          <t>2.5 AC MCCANNS RUN</t>
        </is>
      </c>
    </row>
    <row r="305">
      <c r="A305" s="8" t="inlineStr">
        <is>
          <t>POLING ALEXANDER E &amp; DEBORAH A</t>
        </is>
      </c>
      <c r="B305" s="8" t="inlineStr">
        <is>
          <t>GLADY FORK RD WESTON 26452</t>
        </is>
      </c>
      <c r="C305" s="8" t="inlineStr">
        <is>
          <t>910 GLADY FORK RD, WESTON, WV 26452</t>
        </is>
      </c>
      <c r="D305" s="8" t="inlineStr">
        <is>
          <t>04</t>
        </is>
      </c>
      <c r="E305" s="9" t="n">
        <v>4.9</v>
      </c>
      <c r="F305" s="9" t="n">
        <v>5</v>
      </c>
      <c r="G305" s="10" t="n">
        <v>1.29</v>
      </c>
      <c r="H305" s="11">
        <f>IF(E305=0,"",G305/E305)</f>
        <v/>
      </c>
      <c r="I305" s="12" t="n">
        <v>311</v>
      </c>
      <c r="J305" s="8" t="inlineStr">
        <is>
          <t>2104008H000800010000</t>
        </is>
      </c>
      <c r="K305" s="13">
        <f>HYPERLINK("https://mapwv.gov/parcel/?pid="&amp;J305,"View parcel")</f>
        <v/>
      </c>
      <c r="L305" s="8" t="inlineStr">
        <is>
          <t>5.0 AC (CALC) SURF HARDMAN RUN</t>
        </is>
      </c>
    </row>
    <row r="306">
      <c r="A306" s="2" t="inlineStr">
        <is>
          <t>TRACEY DANNY L &amp; JEANNIE</t>
        </is>
      </c>
      <c r="B306" s="2" t="inlineStr">
        <is>
          <t>CLOVER FRK ORLANDO 26412</t>
        </is>
      </c>
      <c r="C306" s="2" t="inlineStr">
        <is>
          <t>5828 CLOVER FRK, ORLANDO, WV 26412</t>
        </is>
      </c>
      <c r="D306" s="2" t="inlineStr">
        <is>
          <t>01</t>
        </is>
      </c>
      <c r="E306" s="3" t="n">
        <v>9.4</v>
      </c>
      <c r="F306" s="3" t="n">
        <v>9.5</v>
      </c>
      <c r="G306" s="4" t="n">
        <v>1.24</v>
      </c>
      <c r="H306" s="5">
        <f>IF(E306=0,"",G306/E306)</f>
        <v/>
      </c>
      <c r="I306" s="6" t="n">
        <v>274</v>
      </c>
      <c r="J306" s="2" t="inlineStr">
        <is>
          <t>2101006Q002500040000</t>
        </is>
      </c>
      <c r="K306" s="7">
        <f>HYPERLINK("https://mapwv.gov/parcel/?pid="&amp;J306,"View parcel")</f>
        <v/>
      </c>
      <c r="L306" s="2" t="inlineStr">
        <is>
          <t>9.52 NET AC SURF CLOVER FORK .17 AC ROW</t>
        </is>
      </c>
    </row>
    <row r="307">
      <c r="A307" s="2" t="inlineStr">
        <is>
          <t>BAILEY FRED A</t>
        </is>
      </c>
      <c r="B307" s="2" t="inlineStr">
        <is>
          <t>MILLSTONE RD WESTON 26452</t>
        </is>
      </c>
      <c r="C307" s="2" t="inlineStr">
        <is>
          <t>4853 OLD MILL RD, JANE LEW, WV 26378</t>
        </is>
      </c>
      <c r="D307" s="2" t="inlineStr">
        <is>
          <t>03</t>
        </is>
      </c>
      <c r="E307" s="3" t="n">
        <v>50.1</v>
      </c>
      <c r="F307" s="3" t="n">
        <v>50.3</v>
      </c>
      <c r="G307" s="4" t="n">
        <v>1.18</v>
      </c>
      <c r="H307" s="5">
        <f>IF(E307=0,"",G307/E307)</f>
        <v/>
      </c>
      <c r="I307" s="6" t="n">
        <v>254</v>
      </c>
      <c r="J307" s="2" t="inlineStr">
        <is>
          <t>2103006C004500000000</t>
        </is>
      </c>
      <c r="K307" s="7">
        <f>HYPERLINK("https://mapwv.gov/parcel/?pid="&amp;J307,"View parcel")</f>
        <v/>
      </c>
      <c r="L307" s="2" t="inlineStr">
        <is>
          <t>48.0 AC SURF MILLSTONE</t>
        </is>
      </c>
    </row>
    <row r="308">
      <c r="A308" s="8" t="inlineStr">
        <is>
          <t>TAYLOR JAMIE</t>
        </is>
      </c>
      <c r="B308" s="8" t="inlineStr">
        <is>
          <t>203 RIGHT LOVEBERRY RD WESTON 26452</t>
        </is>
      </c>
      <c r="C308" s="8" t="inlineStr">
        <is>
          <t>24 C/O JAMIE TAYLOR, 235 RIGHT LOVEBERRY RD, WESTON, WV 26452</t>
        </is>
      </c>
      <c r="D308" s="8" t="inlineStr">
        <is>
          <t>02</t>
        </is>
      </c>
      <c r="E308" s="9" t="n">
        <v>3.8</v>
      </c>
      <c r="F308" s="9" t="n">
        <v>3.8</v>
      </c>
      <c r="G308" s="10" t="n">
        <v>1.15</v>
      </c>
      <c r="H308" s="11">
        <f>IF(E308=0,"",G308/E308)</f>
        <v/>
      </c>
      <c r="I308" s="12" t="n">
        <v>245</v>
      </c>
      <c r="J308" s="8" t="inlineStr">
        <is>
          <t>2102004J001400020000</t>
        </is>
      </c>
      <c r="K308" s="13">
        <f>HYPERLINK("https://mapwv.gov/parcel/?pid="&amp;J308,"View parcel")</f>
        <v/>
      </c>
      <c r="L308" s="8" t="inlineStr">
        <is>
          <t>1/4 INT 4.50 AC SURF LOVEBERRY</t>
        </is>
      </c>
    </row>
    <row r="309">
      <c r="A309" s="2" t="inlineStr">
        <is>
          <t>SKIDMORE TAMARA</t>
        </is>
      </c>
      <c r="B309" s="2" t="inlineStr">
        <is>
          <t>FREEMANS CREEK RD CAMDEN 26338</t>
        </is>
      </c>
      <c r="C309" s="2" t="inlineStr">
        <is>
          <t>72 WALNUT DR, WESTON, WV 26452</t>
        </is>
      </c>
      <c r="D309" s="2" t="inlineStr">
        <is>
          <t>03</t>
        </is>
      </c>
      <c r="E309" s="3" t="n">
        <v>16.2</v>
      </c>
      <c r="F309" s="3" t="n">
        <v>16.3</v>
      </c>
      <c r="G309" s="4" t="n">
        <v>1.13</v>
      </c>
      <c r="H309" s="5">
        <f>IF(E309=0,"",G309/E309)</f>
        <v/>
      </c>
      <c r="I309" s="6" t="n">
        <v>156</v>
      </c>
      <c r="J309" s="2" t="inlineStr">
        <is>
          <t>2103004D006000000000</t>
        </is>
      </c>
      <c r="K309" s="7">
        <f>HYPERLINK("https://mapwv.gov/parcel/?pid="&amp;J309,"View parcel")</f>
        <v/>
      </c>
      <c r="L309" s="2" t="inlineStr">
        <is>
          <t>16.13 AC SURF FREEMANS CREEK</t>
        </is>
      </c>
    </row>
    <row r="310">
      <c r="A310" s="2" t="inlineStr">
        <is>
          <t>DONALDSON JAMES R</t>
        </is>
      </c>
      <c r="B310" s="2" t="inlineStr">
        <is>
          <t>WOLFPEN RUN RD WESTON 26452</t>
        </is>
      </c>
      <c r="C310" s="2" t="inlineStr">
        <is>
          <t>429 BROAD RUN RD, JANE LEW, WV 26378</t>
        </is>
      </c>
      <c r="D310" s="2" t="inlineStr">
        <is>
          <t>02</t>
        </is>
      </c>
      <c r="E310" s="3" t="n">
        <v>17.1</v>
      </c>
      <c r="F310" s="3" t="n">
        <v>17.2</v>
      </c>
      <c r="G310" s="4" t="n">
        <v>1.11</v>
      </c>
      <c r="H310" s="5">
        <f>IF(E310=0,"",G310/E310)</f>
        <v/>
      </c>
      <c r="I310" s="6" t="n">
        <v>248</v>
      </c>
      <c r="J310" s="2" t="inlineStr">
        <is>
          <t>2102005H001900000000</t>
        </is>
      </c>
      <c r="K310" s="7">
        <f>HYPERLINK("https://mapwv.gov/parcel/?pid="&amp;J310,"View parcel")</f>
        <v/>
      </c>
      <c r="L310" s="2" t="inlineStr">
        <is>
          <t>19.76 AC FEE SAND FORK</t>
        </is>
      </c>
    </row>
    <row r="311">
      <c r="A311" s="2" t="inlineStr">
        <is>
          <t>MONONGAHELA POWER COMPANY</t>
        </is>
      </c>
      <c r="B311" s="2" t="inlineStr">
        <is>
          <t>4431 US HWY 33 E WESTON 26452</t>
        </is>
      </c>
      <c r="C311" s="2" t="inlineStr">
        <is>
          <t>4431 US HIGHWAY 33 E, WESTON, WV 26452</t>
        </is>
      </c>
      <c r="D311" s="2" t="inlineStr">
        <is>
          <t>06</t>
        </is>
      </c>
      <c r="E311" s="3" t="n">
        <v>6.2</v>
      </c>
      <c r="F311" s="3" t="n">
        <v>6.2</v>
      </c>
      <c r="G311" s="4" t="n">
        <v>1.07</v>
      </c>
      <c r="H311" s="5">
        <f>IF(E311=0,"",G311/E311)</f>
        <v/>
      </c>
      <c r="I311" s="6" t="n">
        <v>254</v>
      </c>
      <c r="J311" s="2" t="inlineStr">
        <is>
          <t>2106009H000100010000</t>
        </is>
      </c>
      <c r="K311" s="7">
        <f>HYPERLINK("https://mapwv.gov/parcel/?pid="&amp;J311,"View parcel")</f>
        <v/>
      </c>
      <c r="L311" s="2" t="inlineStr">
        <is>
          <t>6.74 AC STONE COAL</t>
        </is>
      </c>
    </row>
    <row r="312">
      <c r="A312" s="2" t="inlineStr">
        <is>
          <t>CARPENTER RICHARD D &amp; CONNIE S</t>
        </is>
      </c>
      <c r="B312" s="2" t="inlineStr">
        <is>
          <t>VALLEY CHAPEL RD WESTON 26452</t>
        </is>
      </c>
      <c r="C312" s="2" t="inlineStr">
        <is>
          <t>952 VALLEY CHAPEL RD, WESTON, WV 26452</t>
        </is>
      </c>
      <c r="D312" s="2" t="inlineStr">
        <is>
          <t>03</t>
        </is>
      </c>
      <c r="E312" s="3" t="n">
        <v>14.9</v>
      </c>
      <c r="F312" s="3" t="n">
        <v>15</v>
      </c>
      <c r="G312" s="4" t="n">
        <v>1.06</v>
      </c>
      <c r="H312" s="5">
        <f>IF(E312=0,"",G312/E312)</f>
        <v/>
      </c>
      <c r="I312" s="6" t="n">
        <v>0</v>
      </c>
      <c r="J312" s="2" t="inlineStr">
        <is>
          <t>2103006C003500000000</t>
        </is>
      </c>
      <c r="K312" s="7">
        <f>HYPERLINK("https://mapwv.gov/parcel/?pid="&amp;J312,"View parcel")</f>
        <v/>
      </c>
      <c r="L312" s="2" t="inlineStr">
        <is>
          <t>15.0 AC FREEMANS CREEK</t>
        </is>
      </c>
    </row>
    <row r="313">
      <c r="A313" s="2" t="inlineStr">
        <is>
          <t>STALNAKER JESSICA MCCRAY</t>
        </is>
      </c>
      <c r="B313" s="2" t="inlineStr">
        <is>
          <t>GLADY CREEK RD IRELAND 26376</t>
        </is>
      </c>
      <c r="C313" s="2" t="inlineStr">
        <is>
          <t>4800 GLADY CREEK RD, IRELAND, WV 26376</t>
        </is>
      </c>
      <c r="D313" s="2" t="inlineStr">
        <is>
          <t>01</t>
        </is>
      </c>
      <c r="E313" s="3" t="n">
        <v>5.2</v>
      </c>
      <c r="F313" s="3" t="n">
        <v>5.2</v>
      </c>
      <c r="G313" s="4" t="n">
        <v>1.06</v>
      </c>
      <c r="H313" s="5">
        <f>IF(E313=0,"",G313/E313)</f>
        <v/>
      </c>
      <c r="I313" s="6" t="n">
        <v>228</v>
      </c>
      <c r="J313" s="2" t="inlineStr">
        <is>
          <t>2101007T004400030000</t>
        </is>
      </c>
      <c r="K313" s="7">
        <f>HYPERLINK("https://mapwv.gov/parcel/?pid="&amp;J313,"View parcel")</f>
        <v/>
      </c>
      <c r="L313" s="2" t="inlineStr">
        <is>
          <t>5.12 AC SURF GLADY FORK LOT 2</t>
        </is>
      </c>
    </row>
    <row r="314">
      <c r="A314" s="2" t="inlineStr">
        <is>
          <t>DOMINION ENERGY TRANSMISSION INC</t>
        </is>
      </c>
      <c r="B314" s="2" t="inlineStr">
        <is>
          <t>VALLEY CHAPEL RD WESTON 26452</t>
        </is>
      </c>
      <c r="C314" s="2" t="inlineStr">
        <is>
          <t>TAX DEPT-PROPERTY TAX, P O BOX 27026, RICHMOND, VA 23261</t>
        </is>
      </c>
      <c r="D314" s="2" t="inlineStr">
        <is>
          <t>03</t>
        </is>
      </c>
      <c r="E314" s="3" t="n">
        <v>4.5</v>
      </c>
      <c r="F314" s="3" t="n">
        <v>4.5</v>
      </c>
      <c r="G314" s="4" t="n">
        <v>1.05</v>
      </c>
      <c r="H314" s="5">
        <f>IF(E314=0,"",G314/E314)</f>
        <v/>
      </c>
      <c r="I314" s="6" t="n">
        <v>234</v>
      </c>
      <c r="J314" s="2" t="inlineStr">
        <is>
          <t>2103006C001300000000</t>
        </is>
      </c>
      <c r="K314" s="7">
        <f>HYPERLINK("https://mapwv.gov/parcel/?pid="&amp;J314,"View parcel")</f>
        <v/>
      </c>
      <c r="L314" s="2" t="inlineStr">
        <is>
          <t>6.57 AC FREEMANS CREEK</t>
        </is>
      </c>
    </row>
    <row r="315">
      <c r="A315" s="2" t="inlineStr">
        <is>
          <t>WORKMAN JAMES D &amp; CANDACE F</t>
        </is>
      </c>
      <c r="B315" s="2" t="inlineStr">
        <is>
          <t>653 SAND FORK OF KINCHELOE RD JANE LEW 26378</t>
        </is>
      </c>
      <c r="C315" s="2" t="inlineStr">
        <is>
          <t>653 SAND FORK OF KINCHLOE RD, JANE LEW, WV 26378</t>
        </is>
      </c>
      <c r="D315" s="2" t="inlineStr">
        <is>
          <t>03</t>
        </is>
      </c>
      <c r="E315" s="3" t="n">
        <v>5.8</v>
      </c>
      <c r="F315" s="3" t="n">
        <v>5.8</v>
      </c>
      <c r="G315" s="4" t="n">
        <v>1.04</v>
      </c>
      <c r="H315" s="5">
        <f>IF(E315=0,"",G315/E315)</f>
        <v/>
      </c>
      <c r="I315" s="6" t="n">
        <v>225</v>
      </c>
      <c r="J315" s="2" t="inlineStr">
        <is>
          <t>2103005A000200010000</t>
        </is>
      </c>
      <c r="K315" s="7">
        <f>HYPERLINK("https://mapwv.gov/parcel/?pid="&amp;J315,"View parcel")</f>
        <v/>
      </c>
      <c r="L315" s="2" t="inlineStr">
        <is>
          <t>6.0 AC SURF SANDFORK &amp; KINCHELOE</t>
        </is>
      </c>
    </row>
    <row r="316">
      <c r="A316" s="2" t="inlineStr">
        <is>
          <t>WADE GARY L &amp; BETH D</t>
        </is>
      </c>
      <c r="B316" s="2" t="inlineStr">
        <is>
          <t>PHILLIPS FORK RD CAMDEN 26338</t>
        </is>
      </c>
      <c r="C316" s="2" t="inlineStr">
        <is>
          <t>270 FIDDLER RIDGE RD, WESTON, WV 26452</t>
        </is>
      </c>
      <c r="D316" s="2" t="inlineStr">
        <is>
          <t>03</t>
        </is>
      </c>
      <c r="E316" s="3" t="n">
        <v>35.9</v>
      </c>
      <c r="F316" s="3" t="n">
        <v>36</v>
      </c>
      <c r="G316" s="4" t="n">
        <v>1</v>
      </c>
      <c r="H316" s="5">
        <f>IF(E316=0,"",G316/E316)</f>
        <v/>
      </c>
      <c r="I316" s="6" t="n">
        <v>211</v>
      </c>
      <c r="J316" s="2" t="inlineStr">
        <is>
          <t>2103003E003000000000</t>
        </is>
      </c>
      <c r="K316" s="7">
        <f>HYPERLINK("https://mapwv.gov/parcel/?pid="&amp;J316,"View parcel")</f>
        <v/>
      </c>
      <c r="L316" s="2" t="inlineStr">
        <is>
          <t>39.92 AC SURF ALUM FORK</t>
        </is>
      </c>
    </row>
    <row r="317">
      <c r="A317" s="2" t="inlineStr">
        <is>
          <t>PHILIP L STEWART TRUST OF 2022</t>
        </is>
      </c>
      <c r="B317" s="2" t="inlineStr">
        <is>
          <t>WOLF PEN RD CRAWFORD 26343</t>
        </is>
      </c>
      <c r="C317" s="2" t="inlineStr">
        <is>
          <t>778 WOLF PEN RD, CRAWFORD, WV 26343</t>
        </is>
      </c>
      <c r="D317" s="2" t="inlineStr">
        <is>
          <t>01</t>
        </is>
      </c>
      <c r="E317" s="3" t="n">
        <v>35.5</v>
      </c>
      <c r="F317" s="3" t="n">
        <v>35.7</v>
      </c>
      <c r="G317" s="4" t="n">
        <v>1</v>
      </c>
      <c r="H317" s="5">
        <f>IF(E317=0,"",G317/E317)</f>
        <v/>
      </c>
      <c r="I317" s="6" t="n">
        <v>0</v>
      </c>
      <c r="J317" s="2" t="inlineStr">
        <is>
          <t>2101008Q006700000000</t>
        </is>
      </c>
      <c r="K317" s="7">
        <f>HYPERLINK("https://mapwv.gov/parcel/?pid="&amp;J317,"View parcel")</f>
        <v/>
      </c>
      <c r="L317" s="2" t="inlineStr">
        <is>
          <t>52 AC SURF WOLF PEN</t>
        </is>
      </c>
    </row>
    <row r="318">
      <c r="A318" s="2" t="inlineStr">
        <is>
          <t>BLAKE LARRY D</t>
        </is>
      </c>
      <c r="B318" s="2" t="inlineStr">
        <is>
          <t>CLOVER FORK RD ORLANDO 26412</t>
        </is>
      </c>
      <c r="C318" s="2" t="inlineStr">
        <is>
          <t>1045 CLOVER FORK RD, ORLANDO, WV 26412</t>
        </is>
      </c>
      <c r="D318" s="2" t="inlineStr">
        <is>
          <t>01</t>
        </is>
      </c>
      <c r="E318" s="3" t="n">
        <v>4.4</v>
      </c>
      <c r="F318" s="3" t="n">
        <v>4.5</v>
      </c>
      <c r="G318" s="4" t="n">
        <v>0.96</v>
      </c>
      <c r="H318" s="5">
        <f>IF(E318=0,"",G318/E318)</f>
        <v/>
      </c>
      <c r="I318" s="6" t="n">
        <v>220</v>
      </c>
      <c r="J318" s="2" t="inlineStr">
        <is>
          <t>2101004P003400000000</t>
        </is>
      </c>
      <c r="K318" s="7">
        <f>HYPERLINK("https://mapwv.gov/parcel/?pid="&amp;J318,"View parcel")</f>
        <v/>
      </c>
      <c r="L318" s="2" t="inlineStr">
        <is>
          <t>4.22 AC SURF CLOVER FORK</t>
        </is>
      </c>
    </row>
    <row r="319">
      <c r="A319" s="2" t="inlineStr">
        <is>
          <t>DENNEY JAMES A (LIFE) DENNEY THEODORE</t>
        </is>
      </c>
      <c r="B319" s="2" t="inlineStr">
        <is>
          <t>POSEY HOLLOW ORLANDO 26412</t>
        </is>
      </c>
      <c r="C319" s="2" t="inlineStr">
        <is>
          <t>1631 S STATE ST, GIRARD, OH 44420</t>
        </is>
      </c>
      <c r="D319" s="2" t="inlineStr">
        <is>
          <t>01</t>
        </is>
      </c>
      <c r="E319" s="3" t="n">
        <v>12.7</v>
      </c>
      <c r="F319" s="3" t="n">
        <v>12.8</v>
      </c>
      <c r="G319" s="4" t="n">
        <v>0.9399999999999999</v>
      </c>
      <c r="H319" s="5">
        <f>IF(E319=0,"",G319/E319)</f>
        <v/>
      </c>
      <c r="I319" s="6" t="n">
        <v>54</v>
      </c>
      <c r="J319" s="2" t="inlineStr">
        <is>
          <t>2101005P002500000000</t>
        </is>
      </c>
      <c r="K319" s="7">
        <f>HYPERLINK("https://mapwv.gov/parcel/?pid="&amp;J319,"View parcel")</f>
        <v/>
      </c>
      <c r="L319" s="2" t="inlineStr">
        <is>
          <t>14.33 AC SURF CLOVER FORK</t>
        </is>
      </c>
    </row>
    <row r="320">
      <c r="A320" s="2" t="inlineStr">
        <is>
          <t>GEER RANDY R &amp; KIMBERLY D</t>
        </is>
      </c>
      <c r="B320" s="2" t="inlineStr">
        <is>
          <t>GLADY CREEK RD IRELAND 26376</t>
        </is>
      </c>
      <c r="C320" s="2" t="inlineStr">
        <is>
          <t>2619 MIDDLE RUN RD, WESTON, WV 26452</t>
        </is>
      </c>
      <c r="D320" s="2" t="inlineStr">
        <is>
          <t>01</t>
        </is>
      </c>
      <c r="E320" s="3" t="n">
        <v>9.199999999999999</v>
      </c>
      <c r="F320" s="3" t="n">
        <v>9.300000000000001</v>
      </c>
      <c r="G320" s="4" t="n">
        <v>0.92</v>
      </c>
      <c r="H320" s="5">
        <f>IF(E320=0,"",G320/E320)</f>
        <v/>
      </c>
      <c r="I320" s="6" t="n">
        <v>204</v>
      </c>
      <c r="J320" s="2" t="inlineStr">
        <is>
          <t>2101008S001200000000</t>
        </is>
      </c>
      <c r="K320" s="7">
        <f>HYPERLINK("https://mapwv.gov/parcel/?pid="&amp;J320,"View parcel")</f>
        <v/>
      </c>
      <c r="L320" s="2" t="inlineStr">
        <is>
          <t>19.62 AC SURF GLADY FORK</t>
        </is>
      </c>
    </row>
    <row r="321">
      <c r="A321" s="2" t="inlineStr">
        <is>
          <t>GRIFFITH JEFFREY P &amp; ANESSA E</t>
        </is>
      </c>
      <c r="B321" s="2" t="inlineStr">
        <is>
          <t>KINCHELOE RD JANE LEW 26378</t>
        </is>
      </c>
      <c r="C321" s="2" t="inlineStr">
        <is>
          <t>P O BOX 74, JANE LEW, WV 26378</t>
        </is>
      </c>
      <c r="D321" s="2" t="inlineStr">
        <is>
          <t>03</t>
        </is>
      </c>
      <c r="E321" s="3" t="n">
        <v>6.9</v>
      </c>
      <c r="F321" s="3" t="n">
        <v>7</v>
      </c>
      <c r="G321" s="4" t="n">
        <v>0.92</v>
      </c>
      <c r="H321" s="5">
        <f>IF(E321=0,"",G321/E321)</f>
        <v/>
      </c>
      <c r="I321" s="6" t="n">
        <v>78</v>
      </c>
      <c r="J321" s="2" t="inlineStr">
        <is>
          <t>2103005A000900000000</t>
        </is>
      </c>
      <c r="K321" s="7">
        <f>HYPERLINK("https://mapwv.gov/parcel/?pid="&amp;J321,"View parcel")</f>
        <v/>
      </c>
      <c r="L321" s="2" t="inlineStr">
        <is>
          <t>7.96 AC SURF KINCHELOE</t>
        </is>
      </c>
    </row>
    <row r="322">
      <c r="A322" s="2" t="inlineStr">
        <is>
          <t>SYREWS TIMOTHY B &amp; BRIDGETT R</t>
        </is>
      </c>
      <c r="B322" s="2" t="inlineStr">
        <is>
          <t>BUCKHANNON RUN RD BUCKHANNON 26201</t>
        </is>
      </c>
      <c r="C322" s="2" t="inlineStr">
        <is>
          <t>451 LAUREL LICK RD, WESTON, WV 26452</t>
        </is>
      </c>
      <c r="D322" s="2" t="inlineStr">
        <is>
          <t>04</t>
        </is>
      </c>
      <c r="E322" s="3" t="n">
        <v>47.2</v>
      </c>
      <c r="F322" s="3" t="n">
        <v>47.4</v>
      </c>
      <c r="G322" s="4" t="n">
        <v>0.92</v>
      </c>
      <c r="H322" s="5">
        <f>IF(E322=0,"",G322/E322)</f>
        <v/>
      </c>
      <c r="I322" s="6" t="n">
        <v>0</v>
      </c>
      <c r="J322" s="2" t="inlineStr">
        <is>
          <t>2104010G003600000000</t>
        </is>
      </c>
      <c r="K322" s="7">
        <f>HYPERLINK("https://mapwv.gov/parcel/?pid="&amp;J322,"View parcel")</f>
        <v/>
      </c>
      <c r="L322" s="2" t="inlineStr">
        <is>
          <t>47.71 AC SURF BUCKHANNON RUN 1/2 INT</t>
        </is>
      </c>
    </row>
    <row r="323">
      <c r="A323" s="2" t="inlineStr">
        <is>
          <t>CURTIS CLARENCE E (LIFE)</t>
        </is>
      </c>
      <c r="B323" s="2" t="inlineStr">
        <is>
          <t>453 469 PERRY ABLES HOLLOW WESTON 26452</t>
        </is>
      </c>
      <c r="C323" s="2" t="inlineStr">
        <is>
          <t>469 PERRY ABLES HOLLOW, WESTON, WV 26452</t>
        </is>
      </c>
      <c r="D323" s="2" t="inlineStr">
        <is>
          <t>02</t>
        </is>
      </c>
      <c r="E323" s="3" t="n">
        <v>27.5</v>
      </c>
      <c r="F323" s="3" t="n">
        <v>27.6</v>
      </c>
      <c r="G323" s="4" t="n">
        <v>0.91</v>
      </c>
      <c r="H323" s="5">
        <f>IF(E323=0,"",G323/E323)</f>
        <v/>
      </c>
      <c r="I323" s="6" t="n">
        <v>203</v>
      </c>
      <c r="J323" s="2" t="inlineStr">
        <is>
          <t>2102004H003100000000</t>
        </is>
      </c>
      <c r="K323" s="7">
        <f>HYPERLINK("https://mapwv.gov/parcel/?pid="&amp;J323,"View parcel")</f>
        <v/>
      </c>
      <c r="L323" s="2" t="inlineStr">
        <is>
          <t>20.29 AC SAND FORK</t>
        </is>
      </c>
    </row>
    <row r="324">
      <c r="A324" s="2" t="inlineStr">
        <is>
          <t>GERATH BETTE</t>
        </is>
      </c>
      <c r="B324" s="2" t="inlineStr">
        <is>
          <t>EDEN LN JANE LEW 26378</t>
        </is>
      </c>
      <c r="C324" s="2" t="inlineStr">
        <is>
          <t>325 EDEN LN, JANE LEW, WV 26378</t>
        </is>
      </c>
      <c r="D324" s="2" t="inlineStr">
        <is>
          <t>03</t>
        </is>
      </c>
      <c r="E324" s="3" t="n">
        <v>10.4</v>
      </c>
      <c r="F324" s="3" t="n">
        <v>10.4</v>
      </c>
      <c r="G324" s="4" t="n">
        <v>0.9</v>
      </c>
      <c r="H324" s="5">
        <f>IF(E324=0,"",G324/E324)</f>
        <v/>
      </c>
      <c r="I324" s="6" t="n">
        <v>193</v>
      </c>
      <c r="J324" s="2" t="inlineStr">
        <is>
          <t>2103007C000800000000</t>
        </is>
      </c>
      <c r="K324" s="7">
        <f>HYPERLINK("https://mapwv.gov/parcel/?pid="&amp;J324,"View parcel")</f>
        <v/>
      </c>
      <c r="L324" s="2" t="inlineStr">
        <is>
          <t>20 AC MCCANNS RUN</t>
        </is>
      </c>
    </row>
    <row r="325">
      <c r="A325" s="2" t="inlineStr">
        <is>
          <t>BLEIGH KEVIN</t>
        </is>
      </c>
      <c r="B325" s="2" t="inlineStr">
        <is>
          <t>WILDCAT RD IRELAND 26376</t>
        </is>
      </c>
      <c r="C325" s="2" t="inlineStr">
        <is>
          <t>329 FALLS RUN RD, IRELAND, WV 26376</t>
        </is>
      </c>
      <c r="D325" s="2" t="inlineStr">
        <is>
          <t>01</t>
        </is>
      </c>
      <c r="E325" s="3" t="n">
        <v>23.5</v>
      </c>
      <c r="F325" s="3" t="n">
        <v>23.7</v>
      </c>
      <c r="G325" s="4" t="n">
        <v>0.89</v>
      </c>
      <c r="H325" s="5">
        <f>IF(E325=0,"",G325/E325)</f>
        <v/>
      </c>
      <c r="I325" s="6" t="n">
        <v>188</v>
      </c>
      <c r="J325" s="2" t="inlineStr">
        <is>
          <t>2101007S004500000000</t>
        </is>
      </c>
      <c r="K325" s="7">
        <f>HYPERLINK("https://mapwv.gov/parcel/?pid="&amp;J325,"View parcel")</f>
        <v/>
      </c>
      <c r="L325" s="2" t="inlineStr">
        <is>
          <t>23.49 AC SURF GLADY FORK</t>
        </is>
      </c>
    </row>
    <row r="326">
      <c r="A326" s="2" t="inlineStr">
        <is>
          <t>STALNAKER JOSEPH Z</t>
        </is>
      </c>
      <c r="B326" s="2" t="inlineStr">
        <is>
          <t>GLADY FORK RD WESTON 26452</t>
        </is>
      </c>
      <c r="C326" s="2" t="inlineStr">
        <is>
          <t>929 GLADYFORK RD, WESTON, WV 26452</t>
        </is>
      </c>
      <c r="D326" s="2" t="inlineStr">
        <is>
          <t>04</t>
        </is>
      </c>
      <c r="E326" s="3" t="n">
        <v>33.9</v>
      </c>
      <c r="F326" s="3" t="n">
        <v>34.1</v>
      </c>
      <c r="G326" s="4" t="n">
        <v>0.88</v>
      </c>
      <c r="H326" s="5">
        <f>IF(E326=0,"",G326/E326)</f>
        <v/>
      </c>
      <c r="I326" s="6" t="n">
        <v>202</v>
      </c>
      <c r="J326" s="2" t="inlineStr">
        <is>
          <t>2104008H000900000000</t>
        </is>
      </c>
      <c r="K326" s="7">
        <f>HYPERLINK("https://mapwv.gov/parcel/?pid="&amp;J326,"View parcel")</f>
        <v/>
      </c>
      <c r="L326" s="2" t="inlineStr">
        <is>
          <t>32.08 AC SURF HARDMAN RUN &amp; 1/2 INT OIL &amp; GAS IN 33.5 AC</t>
        </is>
      </c>
    </row>
    <row r="327">
      <c r="A327" s="2" t="inlineStr">
        <is>
          <t>STALNAKER WALTER</t>
        </is>
      </c>
      <c r="B327" s="2" t="inlineStr">
        <is>
          <t>SPILLWAY RD HORNER 26372</t>
        </is>
      </c>
      <c r="C327" s="2" t="inlineStr">
        <is>
          <t>509 RELAX INN DR, WESTON, WV 26452</t>
        </is>
      </c>
      <c r="D327" s="2" t="inlineStr">
        <is>
          <t>06</t>
        </is>
      </c>
      <c r="E327" s="3" t="n">
        <v>25.3</v>
      </c>
      <c r="F327" s="3" t="n">
        <v>25.4</v>
      </c>
      <c r="G327" s="4" t="n">
        <v>0.88</v>
      </c>
      <c r="H327" s="5">
        <f>IF(E327=0,"",G327/E327)</f>
        <v/>
      </c>
      <c r="I327" s="6" t="n">
        <v>211</v>
      </c>
      <c r="J327" s="2" t="inlineStr">
        <is>
          <t>2106009H004400000000</t>
        </is>
      </c>
      <c r="K327" s="7">
        <f>HYPERLINK("https://mapwv.gov/parcel/?pid="&amp;J327,"View parcel")</f>
        <v/>
      </c>
      <c r="L327" s="2" t="inlineStr">
        <is>
          <t>25.35 AC STONECOAL CREEK</t>
        </is>
      </c>
    </row>
    <row r="328">
      <c r="A328" s="2" t="inlineStr">
        <is>
          <t>MULLOOLY SERIES M TRUST</t>
        </is>
      </c>
      <c r="B328" s="2" t="inlineStr">
        <is>
          <t>CROOKED FORK RD WESTON 26452</t>
        </is>
      </c>
      <c r="C328" s="2" t="inlineStr">
        <is>
          <t>1 WOODVALE HTS, HURRICANE, WV 25526</t>
        </is>
      </c>
      <c r="D328" s="2" t="inlineStr">
        <is>
          <t>02</t>
        </is>
      </c>
      <c r="E328" s="3" t="n">
        <v>4.2</v>
      </c>
      <c r="F328" s="3" t="n">
        <v>4.2</v>
      </c>
      <c r="G328" s="4" t="n">
        <v>0.88</v>
      </c>
      <c r="H328" s="5">
        <f>IF(E328=0,"",G328/E328)</f>
        <v/>
      </c>
      <c r="I328" s="6" t="n">
        <v>193</v>
      </c>
      <c r="J328" s="2" t="inlineStr">
        <is>
          <t>2102004K004000000000</t>
        </is>
      </c>
      <c r="K328" s="7">
        <f>HYPERLINK("https://mapwv.gov/parcel/?pid="&amp;J328,"View parcel")</f>
        <v/>
      </c>
      <c r="L328" s="2" t="inlineStr">
        <is>
          <t>4.0 AC CROOKED FORK</t>
        </is>
      </c>
    </row>
    <row r="329">
      <c r="A329" s="2" t="inlineStr">
        <is>
          <t>BARTON CHARLES STANLEY</t>
        </is>
      </c>
      <c r="B329" s="2" t="inlineStr">
        <is>
          <t>754 ABBOTTS RUN RD HORNER 26372</t>
        </is>
      </c>
      <c r="C329" s="2" t="inlineStr">
        <is>
          <t>754 ABBOTTS RUN RD, HORNER, WV 26372</t>
        </is>
      </c>
      <c r="D329" s="2" t="inlineStr">
        <is>
          <t>06</t>
        </is>
      </c>
      <c r="E329" s="3" t="n">
        <v>12.3</v>
      </c>
      <c r="F329" s="3" t="n">
        <v>12.4</v>
      </c>
      <c r="G329" s="4" t="n">
        <v>0.85</v>
      </c>
      <c r="H329" s="5">
        <f>IF(E329=0,"",G329/E329)</f>
        <v/>
      </c>
      <c r="I329" s="6" t="n">
        <v>133</v>
      </c>
      <c r="J329" s="2" t="inlineStr">
        <is>
          <t>2106009H003500010000</t>
        </is>
      </c>
      <c r="K329" s="7">
        <f>HYPERLINK("https://mapwv.gov/parcel/?pid="&amp;J329,"View parcel")</f>
        <v/>
      </c>
      <c r="L329" s="2" t="inlineStr">
        <is>
          <t>9.92 AC SURF ABBOTTS RUN</t>
        </is>
      </c>
    </row>
    <row r="330">
      <c r="A330" s="2" t="inlineStr">
        <is>
          <t>W VA DEPT OF NATURAL RESOURCES</t>
        </is>
      </c>
      <c r="B330" s="2" t="inlineStr">
        <is>
          <t>888 SKIN CREEK RD WESTON 26452</t>
        </is>
      </c>
      <c r="C330" s="2" t="inlineStr">
        <is>
          <t>324 4TH AVE, SOUTH CHARLESTON, WV 25303</t>
        </is>
      </c>
      <c r="D330" s="2" t="inlineStr">
        <is>
          <t>02</t>
        </is>
      </c>
      <c r="E330" s="3" t="n">
        <v>3.5</v>
      </c>
      <c r="F330" s="3" t="n">
        <v>3.5</v>
      </c>
      <c r="G330" s="4" t="n">
        <v>0.85</v>
      </c>
      <c r="H330" s="5">
        <f>IF(E330=0,"",G330/E330)</f>
        <v/>
      </c>
      <c r="I330" s="6" t="n">
        <v>184</v>
      </c>
      <c r="J330" s="2" t="inlineStr">
        <is>
          <t>2102007H008200000000</t>
        </is>
      </c>
      <c r="K330" s="7">
        <f>HYPERLINK("https://mapwv.gov/parcel/?pid="&amp;J330,"View parcel")</f>
        <v/>
      </c>
      <c r="L330" s="2" t="inlineStr">
        <is>
          <t>4.28 AC SURF W F RIVER</t>
        </is>
      </c>
    </row>
    <row r="331">
      <c r="A331" s="8" t="inlineStr">
        <is>
          <t>GOODWIN MICHAEL D &amp; PATRICIA L</t>
        </is>
      </c>
      <c r="B331" s="8" t="inlineStr">
        <is>
          <t>OLD MILL RD JANE LEW 26378</t>
        </is>
      </c>
      <c r="C331" s="8" t="inlineStr">
        <is>
          <t>5028 OLD MILL RD, JANE LEW, WV 26378</t>
        </is>
      </c>
      <c r="D331" s="8" t="inlineStr">
        <is>
          <t>03</t>
        </is>
      </c>
      <c r="E331" s="9" t="n">
        <v>1.4</v>
      </c>
      <c r="F331" s="9" t="n">
        <v>1.4</v>
      </c>
      <c r="G331" s="10" t="n">
        <v>0.84</v>
      </c>
      <c r="H331" s="11">
        <f>IF(E331=0,"",G331/E331)</f>
        <v/>
      </c>
      <c r="I331" s="12" t="n">
        <v>202</v>
      </c>
      <c r="J331" s="8" t="inlineStr">
        <is>
          <t>2103007C005600000000</t>
        </is>
      </c>
      <c r="K331" s="13">
        <f>HYPERLINK("https://mapwv.gov/parcel/?pid="&amp;J331,"View parcel")</f>
        <v/>
      </c>
      <c r="L331" s="8" t="inlineStr">
        <is>
          <t>1.96 AC MCCANNS RUN</t>
        </is>
      </c>
    </row>
    <row r="332">
      <c r="A332" s="2" t="inlineStr">
        <is>
          <t>CLUTTER JAMES &amp; LINDA</t>
        </is>
      </c>
      <c r="B332" s="2" t="inlineStr">
        <is>
          <t>2017 WILDCAT RD IRELAND 26376</t>
        </is>
      </c>
      <c r="C332" s="2" t="inlineStr">
        <is>
          <t>2017 WILDCAT RD, IRELAND, WV 26376</t>
        </is>
      </c>
      <c r="D332" s="2" t="inlineStr">
        <is>
          <t>01</t>
        </is>
      </c>
      <c r="E332" s="3" t="n">
        <v>6.8</v>
      </c>
      <c r="F332" s="3" t="n">
        <v>6.8</v>
      </c>
      <c r="G332" s="4" t="n">
        <v>0.84</v>
      </c>
      <c r="H332" s="5">
        <f>IF(E332=0,"",G332/E332)</f>
        <v/>
      </c>
      <c r="I332" s="6" t="n">
        <v>184</v>
      </c>
      <c r="J332" s="2" t="inlineStr">
        <is>
          <t>2101007S005100000000</t>
        </is>
      </c>
      <c r="K332" s="7">
        <f>HYPERLINK("https://mapwv.gov/parcel/?pid="&amp;J332,"View parcel")</f>
        <v/>
      </c>
      <c r="L332" s="2" t="inlineStr">
        <is>
          <t>7.13 AC SURF GLADY FORK</t>
        </is>
      </c>
    </row>
    <row r="333">
      <c r="A333" s="2" t="inlineStr">
        <is>
          <t>COASTAL FOREST RESOURCES CO</t>
        </is>
      </c>
      <c r="B333" s="2" t="inlineStr">
        <is>
          <t>PHILLIPS FORK RD CAMDEN 26338</t>
        </is>
      </c>
      <c r="C333" s="2" t="inlineStr">
        <is>
          <t>P O BOX 1023, HAVANA, FL 32333</t>
        </is>
      </c>
      <c r="D333" s="2" t="inlineStr">
        <is>
          <t>03</t>
        </is>
      </c>
      <c r="E333" s="3" t="n">
        <v>45.3</v>
      </c>
      <c r="F333" s="3" t="n">
        <v>45.5</v>
      </c>
      <c r="G333" s="4" t="n">
        <v>0.84</v>
      </c>
      <c r="H333" s="5">
        <f>IF(E333=0,"",G333/E333)</f>
        <v/>
      </c>
      <c r="I333" s="6" t="n">
        <v>81</v>
      </c>
      <c r="J333" s="2" t="inlineStr">
        <is>
          <t>2103003E004100000000</t>
        </is>
      </c>
      <c r="K333" s="7">
        <f>HYPERLINK("https://mapwv.gov/parcel/?pid="&amp;J333,"View parcel")</f>
        <v/>
      </c>
      <c r="L333" s="2" t="inlineStr">
        <is>
          <t>46.1 AC SURF PHILLIPS FORK</t>
        </is>
      </c>
    </row>
    <row r="334">
      <c r="A334" s="2" t="inlineStr">
        <is>
          <t>BENNETT EVAN SCOTT</t>
        </is>
      </c>
      <c r="B334" s="2" t="inlineStr">
        <is>
          <t>SMOKE CAMP RD WESTON 26452</t>
        </is>
      </c>
      <c r="C334" s="2" t="inlineStr">
        <is>
          <t xml:space="preserve">130 SON VIEW DR, </t>
        </is>
      </c>
      <c r="D334" s="2" t="inlineStr">
        <is>
          <t>03</t>
        </is>
      </c>
      <c r="E334" s="3" t="n">
        <v>33</v>
      </c>
      <c r="F334" s="3" t="n">
        <v>33.1</v>
      </c>
      <c r="G334" s="4" t="n">
        <v>0.83</v>
      </c>
      <c r="H334" s="5">
        <f>IF(E334=0,"",G334/E334)</f>
        <v/>
      </c>
      <c r="I334" s="6" t="n">
        <v>186</v>
      </c>
      <c r="J334" s="2" t="inlineStr">
        <is>
          <t>2103004B002900000000</t>
        </is>
      </c>
      <c r="K334" s="7">
        <f>HYPERLINK("https://mapwv.gov/parcel/?pid="&amp;J334,"View parcel")</f>
        <v/>
      </c>
      <c r="L334" s="2" t="inlineStr">
        <is>
          <t>35.72 AC SMOKE CAMP</t>
        </is>
      </c>
    </row>
    <row r="335">
      <c r="A335" s="2" t="inlineStr">
        <is>
          <t>GOULD BRENDA</t>
        </is>
      </c>
      <c r="B335" s="2" t="inlineStr">
        <is>
          <t>ABBOTTS RUN RD WESTON 26452</t>
        </is>
      </c>
      <c r="C335" s="2" t="inlineStr">
        <is>
          <t>4594 KINGWOOD PIKE, REEDSVILLE, WV 26547</t>
        </is>
      </c>
      <c r="D335" s="2" t="inlineStr">
        <is>
          <t>04</t>
        </is>
      </c>
      <c r="E335" s="3" t="n">
        <v>48.9</v>
      </c>
      <c r="F335" s="3" t="n">
        <v>49.1</v>
      </c>
      <c r="G335" s="4" t="n">
        <v>0.79</v>
      </c>
      <c r="H335" s="5">
        <f>IF(E335=0,"",G335/E335)</f>
        <v/>
      </c>
      <c r="I335" s="6" t="n">
        <v>182</v>
      </c>
      <c r="J335" s="2" t="inlineStr">
        <is>
          <t>2104009G001300000000</t>
        </is>
      </c>
      <c r="K335" s="7">
        <f>HYPERLINK("https://mapwv.gov/parcel/?pid="&amp;J335,"View parcel")</f>
        <v/>
      </c>
      <c r="L335" s="2" t="inlineStr">
        <is>
          <t>1/2 INT 50 AC  LAUREL LICK R-700</t>
        </is>
      </c>
    </row>
    <row r="336">
      <c r="A336" s="2" t="inlineStr">
        <is>
          <t>PARKER MICHAEL R &amp; CATHRYN</t>
        </is>
      </c>
      <c r="B336" s="2" t="inlineStr">
        <is>
          <t>COVE LICK RD WESTON 26452</t>
        </is>
      </c>
      <c r="C336" s="2" t="inlineStr">
        <is>
          <t>339 COVE LICK RD, WESTON, WV 26452</t>
        </is>
      </c>
      <c r="D336" s="2" t="inlineStr">
        <is>
          <t>02</t>
        </is>
      </c>
      <c r="E336" s="3" t="n">
        <v>27</v>
      </c>
      <c r="F336" s="3" t="n">
        <v>27.2</v>
      </c>
      <c r="G336" s="4" t="n">
        <v>0.75</v>
      </c>
      <c r="H336" s="5">
        <f>IF(E336=0,"",G336/E336)</f>
        <v/>
      </c>
      <c r="I336" s="6" t="n">
        <v>148</v>
      </c>
      <c r="J336" s="2" t="inlineStr">
        <is>
          <t>2102002J003200010000</t>
        </is>
      </c>
      <c r="K336" s="7">
        <f>HYPERLINK("https://mapwv.gov/parcel/?pid="&amp;J336,"View parcel")</f>
        <v/>
      </c>
      <c r="L336" s="2" t="inlineStr">
        <is>
          <t>28.41 AC SURF COVE LICK</t>
        </is>
      </c>
    </row>
    <row r="337">
      <c r="A337" s="2" t="inlineStr">
        <is>
          <t>GRIFFITH JEFFREY P &amp; ANESSA E</t>
        </is>
      </c>
      <c r="B337" s="2" t="inlineStr">
        <is>
          <t>5677 KINCHELOE RD JANE LEW 26378</t>
        </is>
      </c>
      <c r="C337" s="2" t="inlineStr">
        <is>
          <t>PO BOX 74, JANE LEW, WV 26378</t>
        </is>
      </c>
      <c r="D337" s="2" t="inlineStr">
        <is>
          <t>03</t>
        </is>
      </c>
      <c r="E337" s="3" t="n">
        <v>5.5</v>
      </c>
      <c r="F337" s="3" t="n">
        <v>5.5</v>
      </c>
      <c r="G337" s="4" t="n">
        <v>0.74</v>
      </c>
      <c r="H337" s="5">
        <f>IF(E337=0,"",G337/E337)</f>
        <v/>
      </c>
      <c r="I337" s="6" t="n">
        <v>274</v>
      </c>
      <c r="J337" s="2" t="inlineStr">
        <is>
          <t>2103005A001000000000</t>
        </is>
      </c>
      <c r="K337" s="7">
        <f>HYPERLINK("https://mapwv.gov/parcel/?pid="&amp;J337,"View parcel")</f>
        <v/>
      </c>
      <c r="L337" s="2" t="inlineStr">
        <is>
          <t>3.97 AC KINCHELOE 5/8 INTEREST</t>
        </is>
      </c>
    </row>
    <row r="338">
      <c r="A338" s="8" t="inlineStr">
        <is>
          <t>BAILEY CHRISTOPHER D &amp; CARRIE S</t>
        </is>
      </c>
      <c r="B338" s="8" t="inlineStr">
        <is>
          <t>MCCANNS RUN RD JANE LEW 26378</t>
        </is>
      </c>
      <c r="C338" s="8" t="inlineStr">
        <is>
          <t>5093 OLD MILL RD, JANE LEW, WV 26378</t>
        </is>
      </c>
      <c r="D338" s="8" t="inlineStr">
        <is>
          <t>03</t>
        </is>
      </c>
      <c r="E338" s="9" t="n">
        <v>2.6</v>
      </c>
      <c r="F338" s="9" t="n">
        <v>2.6</v>
      </c>
      <c r="G338" s="10" t="n">
        <v>0.74</v>
      </c>
      <c r="H338" s="11">
        <f>IF(E338=0,"",G338/E338)</f>
        <v/>
      </c>
      <c r="I338" s="12" t="n">
        <v>188</v>
      </c>
      <c r="J338" s="8" t="inlineStr">
        <is>
          <t>2103007C004600010000</t>
        </is>
      </c>
      <c r="K338" s="13">
        <f>HYPERLINK("https://mapwv.gov/parcel/?pid="&amp;J338,"View parcel")</f>
        <v/>
      </c>
      <c r="L338" s="8" t="inlineStr">
        <is>
          <t>2.61 AC SURF MCCANNS RUN</t>
        </is>
      </c>
    </row>
    <row r="339">
      <c r="A339" s="2" t="inlineStr">
        <is>
          <t>FRIEND NORRIS M &amp; MARY KATHERINE</t>
        </is>
      </c>
      <c r="B339" s="2" t="inlineStr">
        <is>
          <t>2407 BUCKHANNON RUN RD BUCKHANNON 26201</t>
        </is>
      </c>
      <c r="C339" s="2" t="inlineStr">
        <is>
          <t>P O BOX 2113, BUCKHANNON, WV 26201</t>
        </is>
      </c>
      <c r="D339" s="2" t="inlineStr">
        <is>
          <t>04</t>
        </is>
      </c>
      <c r="E339" s="3" t="n">
        <v>6.6</v>
      </c>
      <c r="F339" s="3" t="n">
        <v>6.6</v>
      </c>
      <c r="G339" s="4" t="n">
        <v>0.74</v>
      </c>
      <c r="H339" s="5">
        <f>IF(E339=0,"",G339/E339)</f>
        <v/>
      </c>
      <c r="I339" s="6" t="n">
        <v>132</v>
      </c>
      <c r="J339" s="2" t="inlineStr">
        <is>
          <t>2104010G002600020000</t>
        </is>
      </c>
      <c r="K339" s="7">
        <f>HYPERLINK("https://mapwv.gov/parcel/?pid="&amp;J339,"View parcel")</f>
        <v/>
      </c>
      <c r="L339" s="2" t="inlineStr">
        <is>
          <t>5.02 AC SURF BUCKHANNON RUN</t>
        </is>
      </c>
    </row>
    <row r="340">
      <c r="A340" s="2" t="inlineStr">
        <is>
          <t>GARRETT BRUCE &amp; ELIZABETH CLYDENE</t>
        </is>
      </c>
      <c r="B340" s="2" t="inlineStr">
        <is>
          <t>FREEMANS CREEK RD CAMDEN 26338</t>
        </is>
      </c>
      <c r="C340" s="2" t="inlineStr">
        <is>
          <t>1326 FREEMANS CREEK RD, CAMDEN, WV 26338</t>
        </is>
      </c>
      <c r="D340" s="2" t="inlineStr">
        <is>
          <t>03</t>
        </is>
      </c>
      <c r="E340" s="3" t="n">
        <v>127.8</v>
      </c>
      <c r="F340" s="3" t="n">
        <v>128.2</v>
      </c>
      <c r="G340" s="4" t="n">
        <v>0.68</v>
      </c>
      <c r="H340" s="5">
        <f>IF(E340=0,"",G340/E340)</f>
        <v/>
      </c>
      <c r="I340" s="6" t="n">
        <v>138</v>
      </c>
      <c r="J340" s="2" t="inlineStr">
        <is>
          <t>2103005D001700000000</t>
        </is>
      </c>
      <c r="K340" s="7">
        <f>HYPERLINK("https://mapwv.gov/parcel/?pid="&amp;J340,"View parcel")</f>
        <v/>
      </c>
      <c r="L340" s="2" t="inlineStr">
        <is>
          <t>139.09 AC FEE LESS OG SIMMONS FARM</t>
        </is>
      </c>
    </row>
    <row r="341">
      <c r="A341" s="2" t="inlineStr">
        <is>
          <t>HAGGAN TIMOTHY T &amp; KATHRYN B</t>
        </is>
      </c>
      <c r="B341" s="2" t="inlineStr">
        <is>
          <t>WEST FALL HOLLOW WESTON 26452</t>
        </is>
      </c>
      <c r="C341" s="2" t="inlineStr">
        <is>
          <t>113 WEST FALL HOLLOW RD, WESTON, WV 26452</t>
        </is>
      </c>
      <c r="D341" s="2" t="inlineStr">
        <is>
          <t>02</t>
        </is>
      </c>
      <c r="E341" s="3" t="n">
        <v>16.7</v>
      </c>
      <c r="F341" s="3" t="n">
        <v>16.7</v>
      </c>
      <c r="G341" s="4" t="n">
        <v>0.65</v>
      </c>
      <c r="H341" s="5">
        <f>IF(E341=0,"",G341/E341)</f>
        <v/>
      </c>
      <c r="I341" s="6" t="n">
        <v>104</v>
      </c>
      <c r="J341" s="2" t="inlineStr">
        <is>
          <t>2102004H002900000000</t>
        </is>
      </c>
      <c r="K341" s="7">
        <f>HYPERLINK("https://mapwv.gov/parcel/?pid="&amp;J341,"View parcel")</f>
        <v/>
      </c>
      <c r="L341" s="2" t="inlineStr">
        <is>
          <t>16.0 AC WOLF PEN</t>
        </is>
      </c>
    </row>
    <row r="342">
      <c r="A342" s="2" t="inlineStr">
        <is>
          <t>SPAUR ANNA M</t>
        </is>
      </c>
      <c r="B342" s="2" t="inlineStr">
        <is>
          <t>GREEN HILL RD IRELAND 26376</t>
        </is>
      </c>
      <c r="C342" s="2" t="inlineStr">
        <is>
          <t>3339 ELIZABETH PIKE, MINERAL WELLS, WV 26150</t>
        </is>
      </c>
      <c r="D342" s="2" t="inlineStr">
        <is>
          <t>01</t>
        </is>
      </c>
      <c r="E342" s="3" t="n">
        <v>22.4</v>
      </c>
      <c r="F342" s="3" t="n">
        <v>22.5</v>
      </c>
      <c r="G342" s="4" t="n">
        <v>0.64</v>
      </c>
      <c r="H342" s="5">
        <f>IF(E342=0,"",G342/E342)</f>
        <v/>
      </c>
      <c r="I342" s="6" t="n">
        <v>111</v>
      </c>
      <c r="J342" s="2" t="inlineStr">
        <is>
          <t>2101007T000900000000</t>
        </is>
      </c>
      <c r="K342" s="7">
        <f>HYPERLINK("https://mapwv.gov/parcel/?pid="&amp;J342,"View parcel")</f>
        <v/>
      </c>
      <c r="L342" s="2" t="inlineStr">
        <is>
          <t>23.75 AC GLADY FORK</t>
        </is>
      </c>
    </row>
    <row r="343">
      <c r="A343" s="2" t="inlineStr">
        <is>
          <t>BARGER DONALD E &amp; DONNA J</t>
        </is>
      </c>
      <c r="B343" s="2" t="inlineStr">
        <is>
          <t>WOLF PEN RD CRAWFORD 26343</t>
        </is>
      </c>
      <c r="C343" s="2" t="inlineStr">
        <is>
          <t>600 SUNSET BEACH RD, MORGANTOWN, WV 26508</t>
        </is>
      </c>
      <c r="D343" s="2" t="inlineStr">
        <is>
          <t>01</t>
        </is>
      </c>
      <c r="E343" s="3" t="n">
        <v>19.4</v>
      </c>
      <c r="F343" s="3" t="n">
        <v>19.5</v>
      </c>
      <c r="G343" s="4" t="n">
        <v>0.64</v>
      </c>
      <c r="H343" s="5">
        <f>IF(E343=0,"",G343/E343)</f>
        <v/>
      </c>
      <c r="I343" s="6" t="n">
        <v>143</v>
      </c>
      <c r="J343" s="2" t="inlineStr">
        <is>
          <t>2101008Q004500000000</t>
        </is>
      </c>
      <c r="K343" s="7">
        <f>HYPERLINK("https://mapwv.gov/parcel/?pid="&amp;J343,"View parcel")</f>
        <v/>
      </c>
      <c r="L343" s="2" t="inlineStr">
        <is>
          <t>20.5 AC SURF WOLF PEN RUN</t>
        </is>
      </c>
    </row>
    <row r="344">
      <c r="A344" s="2" t="inlineStr">
        <is>
          <t>JOHNSON SYLVIA</t>
        </is>
      </c>
      <c r="B344" s="2" t="inlineStr">
        <is>
          <t>702 ABBOTTS RUN RD HORNER 26372</t>
        </is>
      </c>
      <c r="C344" s="2" t="inlineStr">
        <is>
          <t>PO BOX 43, HORNER, WV 26372</t>
        </is>
      </c>
      <c r="D344" s="2" t="inlineStr">
        <is>
          <t>06</t>
        </is>
      </c>
      <c r="E344" s="3" t="n">
        <v>8.9</v>
      </c>
      <c r="F344" s="3" t="n">
        <v>8.9</v>
      </c>
      <c r="G344" s="4" t="n">
        <v>0.62</v>
      </c>
      <c r="H344" s="5">
        <f>IF(E344=0,"",G344/E344)</f>
        <v/>
      </c>
      <c r="I344" s="6" t="n">
        <v>35</v>
      </c>
      <c r="J344" s="2" t="inlineStr">
        <is>
          <t>2106009H003000180000</t>
        </is>
      </c>
      <c r="K344" s="7">
        <f>HYPERLINK("https://mapwv.gov/parcel/?pid="&amp;J344,"View parcel")</f>
        <v/>
      </c>
      <c r="L344" s="2" t="inlineStr">
        <is>
          <t>9.17 AC LOTS 22-23 &amp; PT 24 ABBOTTS RUN</t>
        </is>
      </c>
    </row>
    <row r="345">
      <c r="A345" s="2" t="inlineStr">
        <is>
          <t>THE KOWALSKI FAMILY IRREV TRUST DATED 10-5-21</t>
        </is>
      </c>
      <c r="B345" s="2" t="inlineStr">
        <is>
          <t>WOLFPEN RUN RD WESTON 26452</t>
        </is>
      </c>
      <c r="C345" s="2" t="inlineStr">
        <is>
          <t>12601 HAYWOOD RD, ARDARA, PA 15615</t>
        </is>
      </c>
      <c r="D345" s="2" t="inlineStr">
        <is>
          <t>02</t>
        </is>
      </c>
      <c r="E345" s="3" t="n">
        <v>15.7</v>
      </c>
      <c r="F345" s="3" t="n">
        <v>15.8</v>
      </c>
      <c r="G345" s="4" t="n">
        <v>0.61</v>
      </c>
      <c r="H345" s="5">
        <f>IF(E345=0,"",G345/E345)</f>
        <v/>
      </c>
      <c r="I345" s="6" t="n">
        <v>71</v>
      </c>
      <c r="J345" s="2" t="inlineStr">
        <is>
          <t>2102005H002100000000</t>
        </is>
      </c>
      <c r="K345" s="7">
        <f>HYPERLINK("https://mapwv.gov/parcel/?pid="&amp;J345,"View parcel")</f>
        <v/>
      </c>
      <c r="L345" s="2" t="inlineStr">
        <is>
          <t>12.75 AC SURF SAND FORK</t>
        </is>
      </c>
    </row>
    <row r="346">
      <c r="A346" s="2" t="inlineStr">
        <is>
          <t>HOLT PROPERTIES, LLC</t>
        </is>
      </c>
      <c r="B346" s="2" t="inlineStr">
        <is>
          <t>BRUSH RUN RD WESTON 26452</t>
        </is>
      </c>
      <c r="C346" s="2" t="inlineStr">
        <is>
          <t>21700 SHEARER RD, DAVIDSON, NC 28036</t>
        </is>
      </c>
      <c r="D346" s="2" t="inlineStr">
        <is>
          <t>02</t>
        </is>
      </c>
      <c r="E346" s="3" t="n">
        <v>164.7</v>
      </c>
      <c r="F346" s="3" t="n">
        <v>165.6</v>
      </c>
      <c r="G346" s="4" t="n">
        <v>0.61</v>
      </c>
      <c r="H346" s="5">
        <f>IF(E346=0,"",G346/E346)</f>
        <v/>
      </c>
      <c r="I346" s="6" t="n">
        <v>22</v>
      </c>
      <c r="J346" s="2" t="inlineStr">
        <is>
          <t>2102004K002100000000</t>
        </is>
      </c>
      <c r="K346" s="7">
        <f>HYPERLINK("https://mapwv.gov/parcel/?pid="&amp;J346,"View parcel")</f>
        <v/>
      </c>
      <c r="L346" s="2" t="inlineStr">
        <is>
          <t>105.0 AC SURF &amp; COAL BRUSH RUN 2/3 INT</t>
        </is>
      </c>
    </row>
    <row r="347">
      <c r="A347" s="2" t="inlineStr">
        <is>
          <t>BENNETT RUSSELL M</t>
        </is>
      </c>
      <c r="B347" s="2" t="inlineStr">
        <is>
          <t>ABBOTTS RUN RD HORNER 26372</t>
        </is>
      </c>
      <c r="C347" s="2" t="inlineStr">
        <is>
          <t>469 ABBOTTS RN, HORNER, WV 26372</t>
        </is>
      </c>
      <c r="D347" s="2" t="inlineStr">
        <is>
          <t>06</t>
        </is>
      </c>
      <c r="E347" s="3" t="n">
        <v>7.9</v>
      </c>
      <c r="F347" s="3" t="n">
        <v>7.9</v>
      </c>
      <c r="G347" s="4" t="n">
        <v>0.61</v>
      </c>
      <c r="H347" s="5">
        <f>IF(E347=0,"",G347/E347)</f>
        <v/>
      </c>
      <c r="I347" s="6" t="n">
        <v>0</v>
      </c>
      <c r="J347" s="2" t="inlineStr">
        <is>
          <t>2106009H003000200000</t>
        </is>
      </c>
      <c r="K347" s="7">
        <f>HYPERLINK("https://mapwv.gov/parcel/?pid="&amp;J347,"View parcel")</f>
        <v/>
      </c>
      <c r="L347" s="2" t="inlineStr">
        <is>
          <t>8.22 AC SURF ABBOTTS RUN LOTS 27 &amp; 28</t>
        </is>
      </c>
    </row>
    <row r="348">
      <c r="A348" s="2" t="inlineStr">
        <is>
          <t>WRIGHT GREGORY BRENT</t>
        </is>
      </c>
      <c r="B348" s="2" t="inlineStr">
        <is>
          <t>KELLEY LN JANE LEW 26378</t>
        </is>
      </c>
      <c r="C348" s="2" t="inlineStr">
        <is>
          <t>1790 TEDRICK RD, NEW CONCORD, OH 43762</t>
        </is>
      </c>
      <c r="D348" s="2" t="inlineStr">
        <is>
          <t>03</t>
        </is>
      </c>
      <c r="E348" s="3" t="n">
        <v>25.8</v>
      </c>
      <c r="F348" s="3" t="n">
        <v>25.9</v>
      </c>
      <c r="G348" s="4" t="n">
        <v>0.58</v>
      </c>
      <c r="H348" s="5">
        <f>IF(E348=0,"",G348/E348)</f>
        <v/>
      </c>
      <c r="I348" s="6" t="n">
        <v>93</v>
      </c>
      <c r="J348" s="2" t="inlineStr">
        <is>
          <t>2103004B004800000000</t>
        </is>
      </c>
      <c r="K348" s="7">
        <f>HYPERLINK("https://mapwv.gov/parcel/?pid="&amp;J348,"View parcel")</f>
        <v/>
      </c>
      <c r="L348" s="2" t="inlineStr">
        <is>
          <t>26.75 AC SURF KINCHELOE</t>
        </is>
      </c>
    </row>
    <row r="349">
      <c r="A349" s="8" t="inlineStr">
        <is>
          <t>TAYLOR DONALD WAYNE</t>
        </is>
      </c>
      <c r="B349" s="8" t="inlineStr">
        <is>
          <t>BUCKHANNON RUN RD BUCKHANNON 26201</t>
        </is>
      </c>
      <c r="C349" s="8" t="inlineStr">
        <is>
          <t>604 SALEM CHURCH RD, MAIDEN, NC 28650</t>
        </is>
      </c>
      <c r="D349" s="8" t="inlineStr">
        <is>
          <t>04</t>
        </is>
      </c>
      <c r="E349" s="9" t="n">
        <v>0.7</v>
      </c>
      <c r="F349" s="9" t="n">
        <v>0.7</v>
      </c>
      <c r="G349" s="10" t="n">
        <v>0.5600000000000001</v>
      </c>
      <c r="H349" s="11">
        <f>IF(E349=0,"",G349/E349)</f>
        <v/>
      </c>
      <c r="I349" s="12" t="n">
        <v>134</v>
      </c>
      <c r="J349" s="8" t="inlineStr">
        <is>
          <t>2104010F002600010000</t>
        </is>
      </c>
      <c r="K349" s="13">
        <f>HYPERLINK("https://mapwv.gov/parcel/?pid="&amp;J349,"View parcel")</f>
        <v/>
      </c>
      <c r="L349" s="8" t="inlineStr">
        <is>
          <t>1/2 INT 0.61 AC BUCKHANNON RUN 108X268X105X278</t>
        </is>
      </c>
    </row>
    <row r="350">
      <c r="A350" s="2" t="inlineStr">
        <is>
          <t>POSEY FLOID RUSSELL LIFE</t>
        </is>
      </c>
      <c r="B350" s="2" t="inlineStr">
        <is>
          <t>211 POSEY HOLLOW ORLANDO 26412</t>
        </is>
      </c>
      <c r="C350" s="2" t="inlineStr">
        <is>
          <t>211 POSEY HOLLOW, ORLANDO, WV 26412</t>
        </is>
      </c>
      <c r="D350" s="2" t="inlineStr">
        <is>
          <t>01</t>
        </is>
      </c>
      <c r="E350" s="3" t="n">
        <v>15.3</v>
      </c>
      <c r="F350" s="3" t="n">
        <v>15.4</v>
      </c>
      <c r="G350" s="4" t="n">
        <v>0.55</v>
      </c>
      <c r="H350" s="5">
        <f>IF(E350=0,"",G350/E350)</f>
        <v/>
      </c>
      <c r="I350" s="6" t="n">
        <v>90</v>
      </c>
      <c r="J350" s="2" t="inlineStr">
        <is>
          <t>2101005P002400000000</t>
        </is>
      </c>
      <c r="K350" s="7">
        <f>HYPERLINK("https://mapwv.gov/parcel/?pid="&amp;J350,"View parcel")</f>
        <v/>
      </c>
      <c r="L350" s="2" t="inlineStr">
        <is>
          <t>15.5 AC SURF CLOVER FORK LOT 8</t>
        </is>
      </c>
    </row>
    <row r="351">
      <c r="A351" s="2" t="inlineStr">
        <is>
          <t>TROTTER BARBARA HALE JAMES</t>
        </is>
      </c>
      <c r="B351" s="2" t="inlineStr">
        <is>
          <t>2812 CRAWFORD RD CRAWFORD 26343</t>
        </is>
      </c>
      <c r="C351" s="2" t="inlineStr">
        <is>
          <t>2812 CRAWFORD RD, CRAWFORD, WV 26343</t>
        </is>
      </c>
      <c r="D351" s="2" t="inlineStr">
        <is>
          <t>01</t>
        </is>
      </c>
      <c r="E351" s="3" t="n">
        <v>109.7</v>
      </c>
      <c r="F351" s="3" t="n">
        <v>110.4</v>
      </c>
      <c r="G351" s="4" t="n">
        <v>0.55</v>
      </c>
      <c r="H351" s="5">
        <f>IF(E351=0,"",G351/E351)</f>
        <v/>
      </c>
      <c r="I351" s="6" t="n">
        <v>89</v>
      </c>
      <c r="J351" s="2" t="inlineStr">
        <is>
          <t>2101008P007400000000</t>
        </is>
      </c>
      <c r="K351" s="7">
        <f>HYPERLINK("https://mapwv.gov/parcel/?pid="&amp;J351,"View parcel")</f>
        <v/>
      </c>
      <c r="L351" s="2" t="inlineStr">
        <is>
          <t>113.64 AC SURF W F RIVER</t>
        </is>
      </c>
    </row>
    <row r="352">
      <c r="A352" s="8" t="inlineStr">
        <is>
          <t>GOODWIN MICHAEL D &amp; PATRICIA L</t>
        </is>
      </c>
      <c r="B352" s="8" t="inlineStr">
        <is>
          <t>OLD MILL RD JANE LEW 26378</t>
        </is>
      </c>
      <c r="C352" s="8" t="inlineStr">
        <is>
          <t>5028 OLD MILL RD, JANE LEW, WV 26378</t>
        </is>
      </c>
      <c r="D352" s="8" t="inlineStr">
        <is>
          <t>03</t>
        </is>
      </c>
      <c r="E352" s="9" t="n">
        <v>1.3</v>
      </c>
      <c r="F352" s="9" t="n">
        <v>1.3</v>
      </c>
      <c r="G352" s="10" t="n">
        <v>0.55</v>
      </c>
      <c r="H352" s="11">
        <f>IF(E352=0,"",G352/E352)</f>
        <v/>
      </c>
      <c r="I352" s="12" t="n">
        <v>118</v>
      </c>
      <c r="J352" s="8" t="inlineStr">
        <is>
          <t>2103007C005400010000</t>
        </is>
      </c>
      <c r="K352" s="13">
        <f>HYPERLINK("https://mapwv.gov/parcel/?pid="&amp;J352,"View parcel")</f>
        <v/>
      </c>
      <c r="L352" s="8" t="inlineStr">
        <is>
          <t>1.58 AC SURF MCCANNS RUN</t>
        </is>
      </c>
    </row>
    <row r="353">
      <c r="A353" s="2" t="inlineStr"/>
      <c r="B353" s="2" t="inlineStr"/>
      <c r="C353" s="2" t="inlineStr"/>
      <c r="D353" s="2" t="inlineStr">
        <is>
          <t>02</t>
        </is>
      </c>
      <c r="E353" s="3" t="n">
        <v>77.90000000000001</v>
      </c>
      <c r="F353" s="3" t="n">
        <v>78.3</v>
      </c>
      <c r="G353" s="4" t="n">
        <v>0.53</v>
      </c>
      <c r="H353" s="5">
        <f>IF(E353=0,"",G353/E353)</f>
        <v/>
      </c>
      <c r="I353" s="6" t="n">
        <v>118</v>
      </c>
      <c r="J353" s="2" t="inlineStr">
        <is>
          <t>2102007H999900010000</t>
        </is>
      </c>
      <c r="K353" s="7">
        <f>HYPERLINK("https://mapwv.gov/parcel/?pid="&amp;J353,"View parcel")</f>
        <v/>
      </c>
      <c r="L353" s="2" t="inlineStr"/>
    </row>
    <row r="354">
      <c r="A354" s="2" t="inlineStr">
        <is>
          <t>BENNETT RUSSELL M</t>
        </is>
      </c>
      <c r="B354" s="2" t="inlineStr">
        <is>
          <t>ABBOTTS RUN RD HORNER 26372</t>
        </is>
      </c>
      <c r="C354" s="2" t="inlineStr">
        <is>
          <t>469 ABBOTTS RN, HORNER, WV 26372</t>
        </is>
      </c>
      <c r="D354" s="2" t="inlineStr">
        <is>
          <t>06</t>
        </is>
      </c>
      <c r="E354" s="3" t="n">
        <v>11.1</v>
      </c>
      <c r="F354" s="3" t="n">
        <v>11.1</v>
      </c>
      <c r="G354" s="4" t="n">
        <v>0.52</v>
      </c>
      <c r="H354" s="5">
        <f>IF(E354=0,"",G354/E354)</f>
        <v/>
      </c>
      <c r="I354" s="6" t="n">
        <v>0</v>
      </c>
      <c r="J354" s="2" t="inlineStr">
        <is>
          <t>2106009H003000120000</t>
        </is>
      </c>
      <c r="K354" s="7">
        <f>HYPERLINK("https://mapwv.gov/parcel/?pid="&amp;J354,"View parcel")</f>
        <v/>
      </c>
      <c r="L354" s="2" t="inlineStr">
        <is>
          <t>13.61 AC SURF ABBOTTS RUN LOTS 29-30-31-32</t>
        </is>
      </c>
    </row>
    <row r="355">
      <c r="A355" s="2" t="inlineStr">
        <is>
          <t>ROBINSON KATHERYN D</t>
        </is>
      </c>
      <c r="B355" s="2" t="inlineStr">
        <is>
          <t>WOLF PEN RD CRAWFORD 26343</t>
        </is>
      </c>
      <c r="C355" s="2" t="inlineStr">
        <is>
          <t>1714 ABRAMS RUN RD, WALKERSVILLE, WV 26447</t>
        </is>
      </c>
      <c r="D355" s="2" t="inlineStr">
        <is>
          <t>01</t>
        </is>
      </c>
      <c r="E355" s="3" t="n">
        <v>48.4</v>
      </c>
      <c r="F355" s="3" t="n">
        <v>48.7</v>
      </c>
      <c r="G355" s="4" t="n">
        <v>0.51</v>
      </c>
      <c r="H355" s="5">
        <f>IF(E355=0,"",G355/E355)</f>
        <v/>
      </c>
      <c r="I355" s="6" t="n">
        <v>52</v>
      </c>
      <c r="J355" s="2" t="inlineStr">
        <is>
          <t>2101008Q006300000000</t>
        </is>
      </c>
      <c r="K355" s="7">
        <f>HYPERLINK("https://mapwv.gov/parcel/?pid="&amp;J355,"View parcel")</f>
        <v/>
      </c>
      <c r="L355" s="2" t="inlineStr">
        <is>
          <t>40.0 AC  WEST FORK RIVER SURF</t>
        </is>
      </c>
    </row>
    <row r="356">
      <c r="A356" s="8" t="inlineStr">
        <is>
          <t>PERKEY MARK B &amp; RHONDA L</t>
        </is>
      </c>
      <c r="B356" s="8" t="inlineStr">
        <is>
          <t>GLADY FORK RD WESTON 26452</t>
        </is>
      </c>
      <c r="C356" s="8" t="inlineStr">
        <is>
          <t>113 FERN DR, WESTON, WV 26452</t>
        </is>
      </c>
      <c r="D356" s="8" t="inlineStr">
        <is>
          <t>04</t>
        </is>
      </c>
      <c r="E356" s="9" t="n">
        <v>1.3</v>
      </c>
      <c r="F356" s="9" t="n">
        <v>1.3</v>
      </c>
      <c r="G356" s="10" t="n">
        <v>0.51</v>
      </c>
      <c r="H356" s="11">
        <f>IF(E356=0,"",G356/E356)</f>
        <v/>
      </c>
      <c r="I356" s="12" t="n">
        <v>152</v>
      </c>
      <c r="J356" s="8" t="inlineStr">
        <is>
          <t>2104008H000700040000</t>
        </is>
      </c>
      <c r="K356" s="13">
        <f>HYPERLINK("https://mapwv.gov/parcel/?pid="&amp;J356,"View parcel")</f>
        <v/>
      </c>
      <c r="L356" s="8" t="inlineStr">
        <is>
          <t>1.31 AC HARDMAN RUN</t>
        </is>
      </c>
    </row>
    <row r="357">
      <c r="A357" s="2" t="inlineStr">
        <is>
          <t>GAY JOSHUA J</t>
        </is>
      </c>
      <c r="B357" s="2" t="inlineStr">
        <is>
          <t>CROOKED FORK RD WESTON 26452</t>
        </is>
      </c>
      <c r="C357" s="2" t="inlineStr">
        <is>
          <t>1964 CROOKED FORK RD, WESTON, WV 26452</t>
        </is>
      </c>
      <c r="D357" s="2" t="inlineStr">
        <is>
          <t>02</t>
        </is>
      </c>
      <c r="E357" s="3" t="n">
        <v>54.2</v>
      </c>
      <c r="F357" s="3" t="n">
        <v>54.4</v>
      </c>
      <c r="G357" s="4" t="n">
        <v>0.51</v>
      </c>
      <c r="H357" s="5">
        <f>IF(E357=0,"",G357/E357)</f>
        <v/>
      </c>
      <c r="I357" s="6" t="n">
        <v>111</v>
      </c>
      <c r="J357" s="2" t="inlineStr">
        <is>
          <t>2102005K000800000000</t>
        </is>
      </c>
      <c r="K357" s="7">
        <f>HYPERLINK("https://mapwv.gov/parcel/?pid="&amp;J357,"View parcel")</f>
        <v/>
      </c>
      <c r="L357" s="2" t="inlineStr">
        <is>
          <t>55 AC SURF CROOKED RUN</t>
        </is>
      </c>
    </row>
    <row r="358">
      <c r="A358" s="8" t="inlineStr">
        <is>
          <t>FARRELL TIMOTHY M</t>
        </is>
      </c>
      <c r="B358" s="8" t="inlineStr">
        <is>
          <t>WILDCAT RD IRELAND 26376</t>
        </is>
      </c>
      <c r="C358" s="8" t="inlineStr">
        <is>
          <t>PETE L GRINDER JR, 1132 BOLING RANCH RD, AZLE, TX 76020</t>
        </is>
      </c>
      <c r="D358" s="8" t="inlineStr">
        <is>
          <t>01</t>
        </is>
      </c>
      <c r="E358" s="9" t="n">
        <v>1.3</v>
      </c>
      <c r="F358" s="9" t="n">
        <v>1.4</v>
      </c>
      <c r="G358" s="10" t="n">
        <v>0.5</v>
      </c>
      <c r="H358" s="11">
        <f>IF(E358=0,"",G358/E358)</f>
        <v/>
      </c>
      <c r="I358" s="12" t="n">
        <v>109</v>
      </c>
      <c r="J358" s="8" t="inlineStr">
        <is>
          <t>2101007T005300000000</t>
        </is>
      </c>
      <c r="K358" s="13">
        <f>HYPERLINK("https://mapwv.gov/parcel/?pid="&amp;J358,"View parcel")</f>
        <v/>
      </c>
      <c r="L358" s="8" t="inlineStr">
        <is>
          <t>0.88 AC  GLADY FORK 640X250 X440          1/4 INT</t>
        </is>
      </c>
    </row>
    <row r="359">
      <c r="A359" s="8" t="inlineStr">
        <is>
          <t>RILEY PEGGY G</t>
        </is>
      </c>
      <c r="B359" s="8" t="inlineStr">
        <is>
          <t>ROHRBOUGH SIDING RD WESTON 26452</t>
        </is>
      </c>
      <c r="C359" s="8" t="inlineStr">
        <is>
          <t>709 JENNINGS RUN RD, WESTON, WV 26452</t>
        </is>
      </c>
      <c r="D359" s="8" t="inlineStr">
        <is>
          <t>02</t>
        </is>
      </c>
      <c r="E359" s="9" t="n">
        <v>0.7</v>
      </c>
      <c r="F359" s="9" t="n">
        <v>0.7</v>
      </c>
      <c r="G359" s="10" t="n">
        <v>0.49</v>
      </c>
      <c r="H359" s="11">
        <f>IF(E359=0,"",G359/E359)</f>
        <v/>
      </c>
      <c r="I359" s="12" t="n">
        <v>110</v>
      </c>
      <c r="J359" s="8" t="inlineStr">
        <is>
          <t>2102007H000900000000</t>
        </is>
      </c>
      <c r="K359" s="13">
        <f>HYPERLINK("https://mapwv.gov/parcel/?pid="&amp;J359,"View parcel")</f>
        <v/>
      </c>
      <c r="L359" s="8" t="inlineStr">
        <is>
          <t>0.87 AC W F RIVER 120-SX400-SX 85-SX292</t>
        </is>
      </c>
    </row>
    <row r="360">
      <c r="A360" s="2" t="inlineStr">
        <is>
          <t>HULL SHARON ANN HARPER</t>
        </is>
      </c>
      <c r="B360" s="2" t="inlineStr">
        <is>
          <t>LEFT FREEMANS CREEK RD CAMDEN 26338</t>
        </is>
      </c>
      <c r="C360" s="2" t="inlineStr">
        <is>
          <t>1728 FREEMANS CREEK RD, CAMDEN, WV 26338</t>
        </is>
      </c>
      <c r="D360" s="2" t="inlineStr">
        <is>
          <t>03</t>
        </is>
      </c>
      <c r="E360" s="3" t="n">
        <v>38.9</v>
      </c>
      <c r="F360" s="3" t="n">
        <v>39.1</v>
      </c>
      <c r="G360" s="4" t="n">
        <v>0.47</v>
      </c>
      <c r="H360" s="5">
        <f>IF(E360=0,"",G360/E360)</f>
        <v/>
      </c>
      <c r="I360" s="6" t="n">
        <v>95</v>
      </c>
      <c r="J360" s="2" t="inlineStr">
        <is>
          <t>2103004D005200000000</t>
        </is>
      </c>
      <c r="K360" s="7">
        <f>HYPERLINK("https://mapwv.gov/parcel/?pid="&amp;J360,"View parcel")</f>
        <v/>
      </c>
      <c r="L360" s="2" t="inlineStr">
        <is>
          <t>42.06 AC SURF L H FREEMANS CRK</t>
        </is>
      </c>
    </row>
    <row r="361">
      <c r="A361" s="2" t="inlineStr"/>
      <c r="B361" s="2" t="inlineStr"/>
      <c r="C361" s="2" t="inlineStr"/>
      <c r="D361" s="2" t="inlineStr">
        <is>
          <t>01</t>
        </is>
      </c>
      <c r="E361" s="3" t="n">
        <v>13.7</v>
      </c>
      <c r="F361" s="3" t="n">
        <v>13.8</v>
      </c>
      <c r="G361" s="4" t="n">
        <v>0.46</v>
      </c>
      <c r="H361" s="5">
        <f>IF(E361=0,"",G361/E361)</f>
        <v/>
      </c>
      <c r="I361" s="6" t="n">
        <v>103</v>
      </c>
      <c r="J361" s="2" t="inlineStr">
        <is>
          <t>2101004P999900010000</t>
        </is>
      </c>
      <c r="K361" s="7">
        <f>HYPERLINK("https://mapwv.gov/parcel/?pid="&amp;J361,"View parcel")</f>
        <v/>
      </c>
      <c r="L361" s="2" t="inlineStr"/>
    </row>
    <row r="362">
      <c r="A362" s="2" t="inlineStr">
        <is>
          <t>DEBARR DAVID LYNN</t>
        </is>
      </c>
      <c r="B362" s="2" t="inlineStr">
        <is>
          <t>FROG RUN RD BUCKHANNON 26201</t>
        </is>
      </c>
      <c r="C362" s="2" t="inlineStr">
        <is>
          <t>838 FROG RUN RD, BUCKHANNON, WV 26201</t>
        </is>
      </c>
      <c r="D362" s="2" t="inlineStr">
        <is>
          <t>04</t>
        </is>
      </c>
      <c r="E362" s="3" t="n">
        <v>40</v>
      </c>
      <c r="F362" s="3" t="n">
        <v>40.1</v>
      </c>
      <c r="G362" s="4" t="n">
        <v>0.45</v>
      </c>
      <c r="H362" s="5">
        <f>IF(E362=0,"",G362/E362)</f>
        <v/>
      </c>
      <c r="I362" s="6" t="n">
        <v>56</v>
      </c>
      <c r="J362" s="2" t="inlineStr">
        <is>
          <t>2104010F003800000000</t>
        </is>
      </c>
      <c r="K362" s="7">
        <f>HYPERLINK("https://mapwv.gov/parcel/?pid="&amp;J362,"View parcel")</f>
        <v/>
      </c>
      <c r="L362" s="2" t="inlineStr">
        <is>
          <t>42.3 AC SURF BUCKHANNON RUN</t>
        </is>
      </c>
    </row>
    <row r="363">
      <c r="A363" s="2" t="inlineStr"/>
      <c r="B363" s="2" t="inlineStr"/>
      <c r="C363" s="2" t="inlineStr"/>
      <c r="D363" s="2" t="inlineStr">
        <is>
          <t>01</t>
        </is>
      </c>
      <c r="E363" s="3" t="n">
        <v>15.1</v>
      </c>
      <c r="F363" s="3" t="n">
        <v>15.2</v>
      </c>
      <c r="G363" s="4" t="n">
        <v>0.44</v>
      </c>
      <c r="H363" s="5">
        <f>IF(E363=0,"",G363/E363)</f>
        <v/>
      </c>
      <c r="I363" s="6" t="n">
        <v>93</v>
      </c>
      <c r="J363" s="2" t="inlineStr">
        <is>
          <t>2101004P999900030000</t>
        </is>
      </c>
      <c r="K363" s="7">
        <f>HYPERLINK("https://mapwv.gov/parcel/?pid="&amp;J363,"View parcel")</f>
        <v/>
      </c>
      <c r="L363" s="2" t="inlineStr"/>
    </row>
    <row r="364">
      <c r="A364" s="2" t="inlineStr">
        <is>
          <t>GOULD DANA, JENKINS MATTHEW B &amp; JOSEPH BENJAMIN</t>
        </is>
      </c>
      <c r="B364" s="2" t="inlineStr">
        <is>
          <t>307 DUNCAN RD WESTON 26452</t>
        </is>
      </c>
      <c r="C364" s="2" t="inlineStr">
        <is>
          <t>170 HOLLY ETTA HTS, VOLGA, WV 26238</t>
        </is>
      </c>
      <c r="D364" s="2" t="inlineStr">
        <is>
          <t>04</t>
        </is>
      </c>
      <c r="E364" s="3" t="n">
        <v>29.2</v>
      </c>
      <c r="F364" s="3" t="n">
        <v>29.3</v>
      </c>
      <c r="G364" s="4" t="n">
        <v>0.44</v>
      </c>
      <c r="H364" s="5">
        <f>IF(E364=0,"",G364/E364)</f>
        <v/>
      </c>
      <c r="I364" s="6" t="n">
        <v>87</v>
      </c>
      <c r="J364" s="2" t="inlineStr">
        <is>
          <t>2104009G001900000000</t>
        </is>
      </c>
      <c r="K364" s="7">
        <f>HYPERLINK("https://mapwv.gov/parcel/?pid="&amp;J364,"View parcel")</f>
        <v/>
      </c>
      <c r="L364" s="2" t="inlineStr">
        <is>
          <t>34.21 AC SURF LAUREL LICK</t>
        </is>
      </c>
    </row>
    <row r="365">
      <c r="A365" s="2" t="inlineStr">
        <is>
          <t>LANTZ DEBRA C &amp; RUSSELL R</t>
        </is>
      </c>
      <c r="B365" s="2" t="inlineStr">
        <is>
          <t>ABBOTTS RUN RD HORNER 26372</t>
        </is>
      </c>
      <c r="C365" s="2" t="inlineStr">
        <is>
          <t>C/O DEBRAH QUATTLEBAUM, 1321 CHANTILLY LN, INWOOD, WV 25428</t>
        </is>
      </c>
      <c r="D365" s="2" t="inlineStr">
        <is>
          <t>06</t>
        </is>
      </c>
      <c r="E365" s="3" t="n">
        <v>6.8</v>
      </c>
      <c r="F365" s="3" t="n">
        <v>6.8</v>
      </c>
      <c r="G365" s="4" t="n">
        <v>0.44</v>
      </c>
      <c r="H365" s="5">
        <f>IF(E365=0,"",G365/E365)</f>
        <v/>
      </c>
      <c r="I365" s="6" t="n">
        <v>73</v>
      </c>
      <c r="J365" s="2" t="inlineStr">
        <is>
          <t>2106009H003000130000</t>
        </is>
      </c>
      <c r="K365" s="7">
        <f>HYPERLINK("https://mapwv.gov/parcel/?pid="&amp;J365,"View parcel")</f>
        <v/>
      </c>
      <c r="L365" s="2" t="inlineStr">
        <is>
          <t>6.14 AC SURF ABBOTTS RUN LOTS 33-34</t>
        </is>
      </c>
    </row>
    <row r="366">
      <c r="A366" s="2" t="inlineStr">
        <is>
          <t>MULLOOLY SERIES T TRUST</t>
        </is>
      </c>
      <c r="B366" s="2" t="inlineStr">
        <is>
          <t>CROOKED FORK RD WESTON 26452</t>
        </is>
      </c>
      <c r="C366" s="2" t="inlineStr">
        <is>
          <t>1 WOODVALE HTS, HURRICANE, WV 25526</t>
        </is>
      </c>
      <c r="D366" s="2" t="inlineStr">
        <is>
          <t>02</t>
        </is>
      </c>
      <c r="E366" s="3" t="n">
        <v>42.1</v>
      </c>
      <c r="F366" s="3" t="n">
        <v>42.3</v>
      </c>
      <c r="G366" s="4" t="n">
        <v>0.44</v>
      </c>
      <c r="H366" s="5">
        <f>IF(E366=0,"",G366/E366)</f>
        <v/>
      </c>
      <c r="I366" s="6" t="n">
        <v>85</v>
      </c>
      <c r="J366" s="2" t="inlineStr">
        <is>
          <t>2102005K000200000000</t>
        </is>
      </c>
      <c r="K366" s="7">
        <f>HYPERLINK("https://mapwv.gov/parcel/?pid="&amp;J366,"View parcel")</f>
        <v/>
      </c>
      <c r="L366" s="2" t="inlineStr">
        <is>
          <t>36 AC SURF&amp; 1/3 COG CROOKED FK E/A T MULLOOLY 5-6 M-943</t>
        </is>
      </c>
    </row>
    <row r="367">
      <c r="A367" s="2" t="inlineStr">
        <is>
          <t>SMITH JOHN EDWARD &amp; ROBERT EUGENE</t>
        </is>
      </c>
      <c r="B367" s="2" t="inlineStr">
        <is>
          <t>LAUREL LICK RD WESTON 26452</t>
        </is>
      </c>
      <c r="C367" s="2" t="inlineStr">
        <is>
          <t>1534 LAUREL LICK RD, WESTON, WV 26452</t>
        </is>
      </c>
      <c r="D367" s="2" t="inlineStr">
        <is>
          <t>04</t>
        </is>
      </c>
      <c r="E367" s="3" t="n">
        <v>2.6</v>
      </c>
      <c r="F367" s="3" t="n">
        <v>2.6</v>
      </c>
      <c r="G367" s="4" t="n">
        <v>0.43</v>
      </c>
      <c r="H367" s="5">
        <f>IF(E367=0,"",G367/E367)</f>
        <v/>
      </c>
      <c r="I367" s="6" t="n">
        <v>43</v>
      </c>
      <c r="J367" s="2" t="inlineStr">
        <is>
          <t>2104010G003800000000</t>
        </is>
      </c>
      <c r="K367" s="7">
        <f>HYPERLINK("https://mapwv.gov/parcel/?pid="&amp;J367,"View parcel")</f>
        <v/>
      </c>
      <c r="L367" s="2" t="inlineStr">
        <is>
          <t>2.25 AC LAUREL LICK</t>
        </is>
      </c>
    </row>
    <row r="368">
      <c r="A368" s="2" t="inlineStr">
        <is>
          <t>JORDAN HARMON WAYNE AND DARLENE YVONNE</t>
        </is>
      </c>
      <c r="B368" s="2" t="inlineStr">
        <is>
          <t>144 191 SHOEMAKER DR IRELAND 26376</t>
        </is>
      </c>
      <c r="C368" s="2" t="inlineStr">
        <is>
          <t>144 SHOEMAKER DR, IRELAND, WV 26376</t>
        </is>
      </c>
      <c r="D368" s="2" t="inlineStr">
        <is>
          <t>01</t>
        </is>
      </c>
      <c r="E368" s="3" t="n">
        <v>16.7</v>
      </c>
      <c r="F368" s="3" t="n">
        <v>16.8</v>
      </c>
      <c r="G368" s="4" t="n">
        <v>0.42</v>
      </c>
      <c r="H368" s="5">
        <f>IF(E368=0,"",G368/E368)</f>
        <v/>
      </c>
      <c r="I368" s="6" t="n">
        <v>0</v>
      </c>
      <c r="J368" s="2" t="inlineStr">
        <is>
          <t>2101007T001900000000</t>
        </is>
      </c>
      <c r="K368" s="7">
        <f>HYPERLINK("https://mapwv.gov/parcel/?pid="&amp;J368,"View parcel")</f>
        <v/>
      </c>
      <c r="L368" s="2" t="inlineStr">
        <is>
          <t>27.05 AC GLADY FORK OF WEST FORK</t>
        </is>
      </c>
    </row>
    <row r="369">
      <c r="A369" s="2" t="inlineStr">
        <is>
          <t>RILEY MARTIN J &amp; PEGGY</t>
        </is>
      </c>
      <c r="B369" s="2" t="inlineStr">
        <is>
          <t>709 JENNINGS RUN RD WESTON 26452</t>
        </is>
      </c>
      <c r="C369" s="2" t="inlineStr">
        <is>
          <t>709 JENNINGS RUN RD, WESTON, WV 26452</t>
        </is>
      </c>
      <c r="D369" s="2" t="inlineStr">
        <is>
          <t>02</t>
        </is>
      </c>
      <c r="E369" s="3" t="n">
        <v>23</v>
      </c>
      <c r="F369" s="3" t="n">
        <v>23.1</v>
      </c>
      <c r="G369" s="4" t="n">
        <v>0.41</v>
      </c>
      <c r="H369" s="5">
        <f>IF(E369=0,"",G369/E369)</f>
        <v/>
      </c>
      <c r="I369" s="6" t="n">
        <v>0</v>
      </c>
      <c r="J369" s="2" t="inlineStr">
        <is>
          <t>2102006H001200000000</t>
        </is>
      </c>
      <c r="K369" s="7">
        <f>HYPERLINK("https://mapwv.gov/parcel/?pid="&amp;J369,"View parcel")</f>
        <v/>
      </c>
      <c r="L369" s="2" t="inlineStr">
        <is>
          <t>19.75 AC SURF RUSH RUN</t>
        </is>
      </c>
    </row>
    <row r="370">
      <c r="A370" s="2" t="inlineStr">
        <is>
          <t>STANSEL JOHN W JR</t>
        </is>
      </c>
      <c r="B370" s="2" t="inlineStr">
        <is>
          <t>WOLF PEN RD CRAWFORD 26343</t>
        </is>
      </c>
      <c r="C370" s="2" t="inlineStr">
        <is>
          <t>1081 E NORMANDY BLVD, DELTONA, FL 32725</t>
        </is>
      </c>
      <c r="D370" s="2" t="inlineStr">
        <is>
          <t>01</t>
        </is>
      </c>
      <c r="E370" s="3" t="n">
        <v>6.2</v>
      </c>
      <c r="F370" s="3" t="n">
        <v>6.3</v>
      </c>
      <c r="G370" s="4" t="n">
        <v>0.39</v>
      </c>
      <c r="H370" s="5">
        <f>IF(E370=0,"",G370/E370)</f>
        <v/>
      </c>
      <c r="I370" s="6" t="n">
        <v>86</v>
      </c>
      <c r="J370" s="2" t="inlineStr">
        <is>
          <t>2101008Q002700000000</t>
        </is>
      </c>
      <c r="K370" s="7">
        <f>HYPERLINK("https://mapwv.gov/parcel/?pid="&amp;J370,"View parcel")</f>
        <v/>
      </c>
      <c r="L370" s="2" t="inlineStr">
        <is>
          <t>6.0 AC WOLF PEN RUN</t>
        </is>
      </c>
    </row>
    <row r="371">
      <c r="A371" s="2" t="inlineStr">
        <is>
          <t>MIKE ROSS, INC.</t>
        </is>
      </c>
      <c r="B371" s="2" t="inlineStr">
        <is>
          <t>SAULS RUN RD WESTON 26452</t>
        </is>
      </c>
      <c r="C371" s="2" t="inlineStr">
        <is>
          <t>PO BOX 219, COALTON, WV 26257</t>
        </is>
      </c>
      <c r="D371" s="2" t="inlineStr">
        <is>
          <t>06</t>
        </is>
      </c>
      <c r="E371" s="3" t="n">
        <v>110.7</v>
      </c>
      <c r="F371" s="3" t="n">
        <v>111.3</v>
      </c>
      <c r="G371" s="4" t="n">
        <v>0.39</v>
      </c>
      <c r="H371" s="5">
        <f>IF(E371=0,"",G371/E371)</f>
        <v/>
      </c>
      <c r="I371" s="6" t="n">
        <v>87</v>
      </c>
      <c r="J371" s="2" t="inlineStr">
        <is>
          <t>2106008H002100000000</t>
        </is>
      </c>
      <c r="K371" s="7">
        <f>HYPERLINK("https://mapwv.gov/parcel/?pid="&amp;J371,"View parcel")</f>
        <v/>
      </c>
      <c r="L371" s="2" t="inlineStr">
        <is>
          <t>113.46  AC SURF THREE LICK</t>
        </is>
      </c>
    </row>
    <row r="372">
      <c r="A372" s="8" t="inlineStr">
        <is>
          <t>GARRETT EDWARD EARL</t>
        </is>
      </c>
      <c r="B372" s="8" t="inlineStr">
        <is>
          <t>SMOKE CAMP RD WESTON 26452</t>
        </is>
      </c>
      <c r="C372" s="8" t="inlineStr">
        <is>
          <t>2151 RUSH RUN RD, WESTON, WV 26452</t>
        </is>
      </c>
      <c r="D372" s="8" t="inlineStr">
        <is>
          <t>03</t>
        </is>
      </c>
      <c r="E372" s="9" t="n">
        <v>0.8</v>
      </c>
      <c r="F372" s="9" t="n">
        <v>0.8</v>
      </c>
      <c r="G372" s="10" t="n">
        <v>0.37</v>
      </c>
      <c r="H372" s="11">
        <f>IF(E372=0,"",G372/E372)</f>
        <v/>
      </c>
      <c r="I372" s="12" t="n">
        <v>87</v>
      </c>
      <c r="J372" s="8" t="inlineStr">
        <is>
          <t>2103004B004300000000</t>
        </is>
      </c>
      <c r="K372" s="13">
        <f>HYPERLINK("https://mapwv.gov/parcel/?pid="&amp;J372,"View parcel")</f>
        <v/>
      </c>
      <c r="L372" s="8" t="inlineStr">
        <is>
          <t>.75AC SMOKE CAMP 330X200X30X 125X257X21X98X95 1/2 INTEREST</t>
        </is>
      </c>
    </row>
    <row r="373">
      <c r="A373" s="2" t="inlineStr"/>
      <c r="B373" s="2" t="inlineStr"/>
      <c r="C373" s="2" t="inlineStr"/>
      <c r="D373" s="2" t="inlineStr">
        <is>
          <t>01</t>
        </is>
      </c>
      <c r="E373" s="3" t="n">
        <v>9.4</v>
      </c>
      <c r="F373" s="3" t="n">
        <v>9.5</v>
      </c>
      <c r="G373" s="4" t="n">
        <v>0.36</v>
      </c>
      <c r="H373" s="5">
        <f>IF(E373=0,"",G373/E373)</f>
        <v/>
      </c>
      <c r="I373" s="6" t="n">
        <v>81</v>
      </c>
      <c r="J373" s="2" t="inlineStr">
        <is>
          <t>2101005P999900050000</t>
        </is>
      </c>
      <c r="K373" s="7">
        <f>HYPERLINK("https://mapwv.gov/parcel/?pid="&amp;J373,"View parcel")</f>
        <v/>
      </c>
      <c r="L373" s="2" t="inlineStr"/>
    </row>
    <row r="374">
      <c r="A374" s="2" t="inlineStr">
        <is>
          <t>RADCLIFF DAVID</t>
        </is>
      </c>
      <c r="B374" s="2" t="inlineStr">
        <is>
          <t>612 ABBOTTS RUN RD HORNER 26372</t>
        </is>
      </c>
      <c r="C374" s="2" t="inlineStr">
        <is>
          <t>C/O CELIA POWERS, 1298 CLAYLICK RUN RD, JANE LEW, WV 26378</t>
        </is>
      </c>
      <c r="D374" s="2" t="inlineStr">
        <is>
          <t>06</t>
        </is>
      </c>
      <c r="E374" s="3" t="n">
        <v>4.4</v>
      </c>
      <c r="F374" s="3" t="n">
        <v>4.4</v>
      </c>
      <c r="G374" s="4" t="n">
        <v>0.36</v>
      </c>
      <c r="H374" s="5">
        <f>IF(E374=0,"",G374/E374)</f>
        <v/>
      </c>
      <c r="I374" s="6" t="n">
        <v>45</v>
      </c>
      <c r="J374" s="2" t="inlineStr">
        <is>
          <t>2106009H003000150000</t>
        </is>
      </c>
      <c r="K374" s="7">
        <f>HYPERLINK("https://mapwv.gov/parcel/?pid="&amp;J374,"View parcel")</f>
        <v/>
      </c>
      <c r="L374" s="2" t="inlineStr">
        <is>
          <t>3.81 AC SURF ABBOTTS RUN LOT 26</t>
        </is>
      </c>
    </row>
    <row r="375">
      <c r="A375" s="2" t="inlineStr">
        <is>
          <t>COBB JOHN W JR</t>
        </is>
      </c>
      <c r="B375" s="2" t="inlineStr">
        <is>
          <t>GREENHILL RD IRELAND 26376</t>
        </is>
      </c>
      <c r="C375" s="2" t="inlineStr">
        <is>
          <t>260 HICKORY FARM RD, IRELAND, WV 26376</t>
        </is>
      </c>
      <c r="D375" s="2" t="inlineStr">
        <is>
          <t>01</t>
        </is>
      </c>
      <c r="E375" s="3" t="n">
        <v>10.7</v>
      </c>
      <c r="F375" s="3" t="n">
        <v>10.8</v>
      </c>
      <c r="G375" s="4" t="n">
        <v>0.34</v>
      </c>
      <c r="H375" s="5">
        <f>IF(E375=0,"",G375/E375)</f>
        <v/>
      </c>
      <c r="I375" s="6" t="n">
        <v>53</v>
      </c>
      <c r="J375" s="2" t="inlineStr">
        <is>
          <t>2101007T002900000000</t>
        </is>
      </c>
      <c r="K375" s="7">
        <f>HYPERLINK("https://mapwv.gov/parcel/?pid="&amp;J375,"View parcel")</f>
        <v/>
      </c>
      <c r="L375" s="2" t="inlineStr">
        <is>
          <t>11.25 AC GLADY FORK</t>
        </is>
      </c>
    </row>
    <row r="376">
      <c r="A376" s="2" t="inlineStr">
        <is>
          <t>RIDDLE EDWARD J, RICHARD HUGH, LEON S, CLAYTON L &amp; THOMAS P</t>
        </is>
      </c>
      <c r="B376" s="2" t="inlineStr">
        <is>
          <t>1463 COPLEY RD WESTON 26452</t>
        </is>
      </c>
      <c r="C376" s="2" t="inlineStr">
        <is>
          <t>C/O RICHARD H RIDDLE, 1657 COPLEY RD, WESTON, WV 26452</t>
        </is>
      </c>
      <c r="D376" s="2" t="inlineStr">
        <is>
          <t>02</t>
        </is>
      </c>
      <c r="E376" s="3" t="n">
        <v>75.5</v>
      </c>
      <c r="F376" s="3" t="n">
        <v>75.8</v>
      </c>
      <c r="G376" s="4" t="n">
        <v>0.34</v>
      </c>
      <c r="H376" s="5">
        <f>IF(E376=0,"",G376/E376)</f>
        <v/>
      </c>
      <c r="I376" s="6" t="n">
        <v>0</v>
      </c>
      <c r="J376" s="2" t="inlineStr">
        <is>
          <t>2102005J002800000000</t>
        </is>
      </c>
      <c r="K376" s="7">
        <f>HYPERLINK("https://mapwv.gov/parcel/?pid="&amp;J376,"View parcel")</f>
        <v/>
      </c>
      <c r="L376" s="2" t="inlineStr">
        <is>
          <t>77.25 AC SAND FORK</t>
        </is>
      </c>
    </row>
    <row r="377">
      <c r="A377" s="2" t="inlineStr"/>
      <c r="B377" s="2" t="inlineStr"/>
      <c r="C377" s="2" t="inlineStr"/>
      <c r="D377" s="2" t="inlineStr">
        <is>
          <t>06</t>
        </is>
      </c>
      <c r="E377" s="3" t="n">
        <v>2.4</v>
      </c>
      <c r="F377" s="3" t="n">
        <v>2.4</v>
      </c>
      <c r="G377" s="4" t="n">
        <v>0.34</v>
      </c>
      <c r="H377" s="5">
        <f>IF(E377=0,"",G377/E377)</f>
        <v/>
      </c>
      <c r="I377" s="6" t="n">
        <v>69</v>
      </c>
      <c r="J377" s="2" t="inlineStr">
        <is>
          <t>21060002999900010000</t>
        </is>
      </c>
      <c r="K377" s="7">
        <f>HYPERLINK("https://mapwv.gov/parcel/?pid="&amp;J377,"View parcel")</f>
        <v/>
      </c>
      <c r="L377" s="2" t="inlineStr"/>
    </row>
    <row r="378">
      <c r="A378" s="2" t="inlineStr">
        <is>
          <t>WADE LARRY K &amp; CYNTHIA M</t>
        </is>
      </c>
      <c r="B378" s="2" t="inlineStr">
        <is>
          <t>PHILLIPS FORK RD CAMDEN 26338</t>
        </is>
      </c>
      <c r="C378" s="2" t="inlineStr">
        <is>
          <t>41 SUNSHINE LN, GRANTSVILLE, WV 26147</t>
        </is>
      </c>
      <c r="D378" s="2" t="inlineStr">
        <is>
          <t>03</t>
        </is>
      </c>
      <c r="E378" s="3" t="n">
        <v>44.6</v>
      </c>
      <c r="F378" s="3" t="n">
        <v>44.7</v>
      </c>
      <c r="G378" s="4" t="n">
        <v>0.32</v>
      </c>
      <c r="H378" s="5">
        <f>IF(E378=0,"",G378/E378)</f>
        <v/>
      </c>
      <c r="I378" s="6" t="n">
        <v>0</v>
      </c>
      <c r="J378" s="2" t="inlineStr">
        <is>
          <t>2103003D001400000000</t>
        </is>
      </c>
      <c r="K378" s="7">
        <f>HYPERLINK("https://mapwv.gov/parcel/?pid="&amp;J378,"View parcel")</f>
        <v/>
      </c>
      <c r="L378" s="2" t="inlineStr">
        <is>
          <t>46.73 AC SURF ALUM FORK</t>
        </is>
      </c>
    </row>
    <row r="379">
      <c r="A379" s="2" t="inlineStr">
        <is>
          <t>GARRETT BRUCE ET AL</t>
        </is>
      </c>
      <c r="B379" s="2" t="inlineStr">
        <is>
          <t>SMOKE CAMP RD WESTON 26452</t>
        </is>
      </c>
      <c r="C379" s="2" t="inlineStr">
        <is>
          <t>1326 FREEMANS CREEK RD, CAMDEN, WV 26338</t>
        </is>
      </c>
      <c r="D379" s="2" t="inlineStr">
        <is>
          <t>03</t>
        </is>
      </c>
      <c r="E379" s="3" t="n">
        <v>40.3</v>
      </c>
      <c r="F379" s="3" t="n">
        <v>40.4</v>
      </c>
      <c r="G379" s="4" t="n">
        <v>0.32</v>
      </c>
      <c r="H379" s="5">
        <f>IF(E379=0,"",G379/E379)</f>
        <v/>
      </c>
      <c r="I379" s="6" t="n">
        <v>59</v>
      </c>
      <c r="J379" s="2" t="inlineStr">
        <is>
          <t>2103004B004600000000</t>
        </is>
      </c>
      <c r="K379" s="7">
        <f>HYPERLINK("https://mapwv.gov/parcel/?pid="&amp;J379,"View parcel")</f>
        <v/>
      </c>
      <c r="L379" s="2" t="inlineStr">
        <is>
          <t>1/2 INT 31.25 AC  SMOKE CAMP</t>
        </is>
      </c>
    </row>
    <row r="380">
      <c r="A380" s="8" t="inlineStr">
        <is>
          <t>MEYERS JOHN N &amp; CLARA L</t>
        </is>
      </c>
      <c r="B380" s="8" t="inlineStr">
        <is>
          <t>SAULS RUN RD WESTON 26452</t>
        </is>
      </c>
      <c r="C380" s="8" t="inlineStr">
        <is>
          <t>393 SAULS RUN RD, WESTON, WV 26452</t>
        </is>
      </c>
      <c r="D380" s="8" t="inlineStr">
        <is>
          <t>06</t>
        </is>
      </c>
      <c r="E380" s="9" t="n">
        <v>0.3</v>
      </c>
      <c r="F380" s="9" t="n">
        <v>0.3</v>
      </c>
      <c r="G380" s="10" t="n">
        <v>0.3</v>
      </c>
      <c r="H380" s="11">
        <f>IF(E380=0,"",G380/E380)</f>
        <v/>
      </c>
      <c r="I380" s="12" t="n">
        <v>58</v>
      </c>
      <c r="J380" s="8" t="inlineStr">
        <is>
          <t>2106008H003000080000</t>
        </is>
      </c>
      <c r="K380" s="13">
        <f>HYPERLINK("https://mapwv.gov/parcel/?pid="&amp;J380,"View parcel")</f>
        <v/>
      </c>
      <c r="L380" s="8" t="inlineStr">
        <is>
          <t>0.29 AC STONE COAL</t>
        </is>
      </c>
    </row>
    <row r="381">
      <c r="A381" s="2" t="inlineStr">
        <is>
          <t>RIFFLE SARAH R</t>
        </is>
      </c>
      <c r="B381" s="2" t="inlineStr">
        <is>
          <t>2808 JENNINGS RUN RD WESTON 26452</t>
        </is>
      </c>
      <c r="C381" s="2" t="inlineStr">
        <is>
          <t>2808 JENNINGS RUN RD, WESTON, WV 26452</t>
        </is>
      </c>
      <c r="D381" s="2" t="inlineStr">
        <is>
          <t>02</t>
        </is>
      </c>
      <c r="E381" s="3" t="n">
        <v>96.7</v>
      </c>
      <c r="F381" s="3" t="n">
        <v>97.2</v>
      </c>
      <c r="G381" s="4" t="n">
        <v>0.29</v>
      </c>
      <c r="H381" s="5">
        <f>IF(E381=0,"",G381/E381)</f>
        <v/>
      </c>
      <c r="I381" s="6" t="n">
        <v>0</v>
      </c>
      <c r="J381" s="2" t="inlineStr">
        <is>
          <t>2102005H002400000000</t>
        </is>
      </c>
      <c r="K381" s="7">
        <f>HYPERLINK("https://mapwv.gov/parcel/?pid="&amp;J381,"View parcel")</f>
        <v/>
      </c>
      <c r="L381" s="2" t="inlineStr">
        <is>
          <t>101.112 AC SURF RUSH RUN</t>
        </is>
      </c>
    </row>
    <row r="382">
      <c r="A382" s="2" t="inlineStr">
        <is>
          <t>YOCHYM CHARLES GREGORY</t>
        </is>
      </c>
      <c r="B382" s="2" t="inlineStr">
        <is>
          <t>LAKELAND HEIGHTS DR WESTON 26452</t>
        </is>
      </c>
      <c r="C382" s="2" t="inlineStr">
        <is>
          <t>2060 SKIN CREEK RD, WESTON, WV 26452</t>
        </is>
      </c>
      <c r="D382" s="2" t="inlineStr">
        <is>
          <t>02</t>
        </is>
      </c>
      <c r="E382" s="3" t="n">
        <v>95.2</v>
      </c>
      <c r="F382" s="3" t="n">
        <v>95.7</v>
      </c>
      <c r="G382" s="4" t="n">
        <v>0.27</v>
      </c>
      <c r="H382" s="5">
        <f>IF(E382=0,"",G382/E382)</f>
        <v/>
      </c>
      <c r="I382" s="6" t="n">
        <v>0</v>
      </c>
      <c r="J382" s="2" t="inlineStr">
        <is>
          <t>2102007H007000000000</t>
        </is>
      </c>
      <c r="K382" s="7">
        <f>HYPERLINK("https://mapwv.gov/parcel/?pid="&amp;J382,"View parcel")</f>
        <v/>
      </c>
      <c r="L382" s="2" t="inlineStr">
        <is>
          <t>102.59 AC SURF WASHBURN RUN</t>
        </is>
      </c>
    </row>
    <row r="383">
      <c r="A383" s="2" t="inlineStr">
        <is>
          <t>RADCLIFF DAVID</t>
        </is>
      </c>
      <c r="B383" s="2" t="inlineStr">
        <is>
          <t>642 ABBOTTS RUN RD HORNER 26372</t>
        </is>
      </c>
      <c r="C383" s="2" t="inlineStr">
        <is>
          <t>C/O CELIA POWERS, 1298 CLAYLICK RUN RD, JANE LEW, WV 26378</t>
        </is>
      </c>
      <c r="D383" s="2" t="inlineStr">
        <is>
          <t>06</t>
        </is>
      </c>
      <c r="E383" s="3" t="n">
        <v>3.2</v>
      </c>
      <c r="F383" s="3" t="n">
        <v>3.2</v>
      </c>
      <c r="G383" s="4" t="n">
        <v>0.26</v>
      </c>
      <c r="H383" s="5">
        <f>IF(E383=0,"",G383/E383)</f>
        <v/>
      </c>
      <c r="I383" s="6" t="n">
        <v>0</v>
      </c>
      <c r="J383" s="2" t="inlineStr">
        <is>
          <t>2106009H003000170000</t>
        </is>
      </c>
      <c r="K383" s="7">
        <f>HYPERLINK("https://mapwv.gov/parcel/?pid="&amp;J383,"View parcel")</f>
        <v/>
      </c>
      <c r="L383" s="2" t="inlineStr">
        <is>
          <t>3.63 AC  STONECOAL LOT 25</t>
        </is>
      </c>
    </row>
    <row r="384">
      <c r="A384" s="8" t="inlineStr">
        <is>
          <t>CAYTON SANDRA JANE (LIFE)</t>
        </is>
      </c>
      <c r="B384" s="8" t="inlineStr">
        <is>
          <t>BIG RUN RD WALKERSVILLE 26447</t>
        </is>
      </c>
      <c r="C384" s="8" t="inlineStr">
        <is>
          <t>3518 BIG RUN RD, WALKERSVILLE, WV 26447</t>
        </is>
      </c>
      <c r="D384" s="8" t="inlineStr">
        <is>
          <t>01</t>
        </is>
      </c>
      <c r="E384" s="9" t="n">
        <v>0.6</v>
      </c>
      <c r="F384" s="9" t="n">
        <v>0.6</v>
      </c>
      <c r="G384" s="10" t="n">
        <v>0.25</v>
      </c>
      <c r="H384" s="11">
        <f>IF(E384=0,"",G384/E384)</f>
        <v/>
      </c>
      <c r="I384" s="12" t="n">
        <v>0</v>
      </c>
      <c r="J384" s="8" t="inlineStr">
        <is>
          <t>2101007Q002100010000</t>
        </is>
      </c>
      <c r="K384" s="13">
        <f>HYPERLINK("https://mapwv.gov/parcel/?pid="&amp;J384,"View parcel")</f>
        <v/>
      </c>
      <c r="L384" s="8" t="inlineStr">
        <is>
          <t>.63 AC W F RIVER 412X239X255</t>
        </is>
      </c>
    </row>
    <row r="385">
      <c r="A385" s="8" t="inlineStr">
        <is>
          <t>CEMETERY</t>
        </is>
      </c>
      <c r="B385" s="8" t="inlineStr">
        <is>
          <t>SHOEMAKER DR IRELAND 26376</t>
        </is>
      </c>
      <c r="C385" s="8" t="inlineStr">
        <is>
          <t>IRELAND, WV 26376</t>
        </is>
      </c>
      <c r="D385" s="8" t="inlineStr">
        <is>
          <t>01</t>
        </is>
      </c>
      <c r="E385" s="9" t="n">
        <v>0.2</v>
      </c>
      <c r="F385" s="9" t="n">
        <v>0.2</v>
      </c>
      <c r="G385" s="10" t="n">
        <v>0.24</v>
      </c>
      <c r="H385" s="11">
        <f>IF(E385=0,"",G385/E385)</f>
        <v/>
      </c>
      <c r="I385" s="12" t="n">
        <v>52</v>
      </c>
      <c r="J385" s="8" t="inlineStr">
        <is>
          <t>2101007T001700000000</t>
        </is>
      </c>
      <c r="K385" s="13">
        <f>HYPERLINK("https://mapwv.gov/parcel/?pid="&amp;J385,"View parcel")</f>
        <v/>
      </c>
      <c r="L385" s="8" t="inlineStr">
        <is>
          <t>LOT GLADY FORK 70X80X65X90X138 CEMETERY</t>
        </is>
      </c>
    </row>
    <row r="386">
      <c r="A386" s="2" t="inlineStr">
        <is>
          <t>GOULD BRENDA</t>
        </is>
      </c>
      <c r="B386" s="2" t="inlineStr">
        <is>
          <t>2398 LAUREL LICK RD WESTON 26452</t>
        </is>
      </c>
      <c r="C386" s="2" t="inlineStr">
        <is>
          <t>4594 KINGWOOD PIKE, REEDSVILLE, WV 26547</t>
        </is>
      </c>
      <c r="D386" s="2" t="inlineStr">
        <is>
          <t>04</t>
        </is>
      </c>
      <c r="E386" s="3" t="n">
        <v>39.8</v>
      </c>
      <c r="F386" s="3" t="n">
        <v>40</v>
      </c>
      <c r="G386" s="4" t="n">
        <v>0.24</v>
      </c>
      <c r="H386" s="5">
        <f>IF(E386=0,"",G386/E386)</f>
        <v/>
      </c>
      <c r="I386" s="6" t="n">
        <v>0</v>
      </c>
      <c r="J386" s="2" t="inlineStr">
        <is>
          <t>2104009G002700000000</t>
        </is>
      </c>
      <c r="K386" s="7">
        <f>HYPERLINK("https://mapwv.gov/parcel/?pid="&amp;J386,"View parcel")</f>
        <v/>
      </c>
      <c r="L386" s="2" t="inlineStr">
        <is>
          <t>1/2 INT 44 AC  LAUREL LICK</t>
        </is>
      </c>
    </row>
    <row r="387">
      <c r="A387" s="2" t="inlineStr"/>
      <c r="B387" s="2" t="inlineStr"/>
      <c r="C387" s="2" t="inlineStr"/>
      <c r="D387" s="2" t="inlineStr">
        <is>
          <t>01</t>
        </is>
      </c>
      <c r="E387" s="3" t="n">
        <v>9.300000000000001</v>
      </c>
      <c r="F387" s="3" t="n">
        <v>9.4</v>
      </c>
      <c r="G387" s="4" t="n">
        <v>0.23</v>
      </c>
      <c r="H387" s="5">
        <f>IF(E387=0,"",G387/E387)</f>
        <v/>
      </c>
      <c r="I387" s="6" t="n">
        <v>51</v>
      </c>
      <c r="J387" s="2" t="inlineStr">
        <is>
          <t>2101005P999900030000</t>
        </is>
      </c>
      <c r="K387" s="7">
        <f>HYPERLINK("https://mapwv.gov/parcel/?pid="&amp;J387,"View parcel")</f>
        <v/>
      </c>
      <c r="L387" s="2" t="inlineStr"/>
    </row>
    <row r="388">
      <c r="A388" s="2" t="inlineStr"/>
      <c r="B388" s="2" t="inlineStr"/>
      <c r="C388" s="2" t="inlineStr"/>
      <c r="D388" s="2" t="inlineStr">
        <is>
          <t>04</t>
        </is>
      </c>
      <c r="E388" s="3" t="n">
        <v>18.2</v>
      </c>
      <c r="F388" s="3" t="n">
        <v>18.3</v>
      </c>
      <c r="G388" s="4" t="n">
        <v>0.23</v>
      </c>
      <c r="H388" s="5">
        <f>IF(E388=0,"",G388/E388)</f>
        <v/>
      </c>
      <c r="I388" s="6" t="n">
        <v>60</v>
      </c>
      <c r="J388" s="2" t="inlineStr">
        <is>
          <t>2104008C999900010000</t>
        </is>
      </c>
      <c r="K388" s="7">
        <f>HYPERLINK("https://mapwv.gov/parcel/?pid="&amp;J388,"View parcel")</f>
        <v/>
      </c>
      <c r="L388" s="2" t="inlineStr"/>
    </row>
    <row r="389">
      <c r="A389" s="2" t="inlineStr"/>
      <c r="B389" s="2" t="inlineStr"/>
      <c r="C389" s="2" t="inlineStr"/>
      <c r="D389" s="2" t="inlineStr">
        <is>
          <t>01</t>
        </is>
      </c>
      <c r="E389" s="3" t="n">
        <v>10.6</v>
      </c>
      <c r="F389" s="3" t="n">
        <v>10.6</v>
      </c>
      <c r="G389" s="4" t="n">
        <v>0.23</v>
      </c>
      <c r="H389" s="5">
        <f>IF(E389=0,"",G389/E389)</f>
        <v/>
      </c>
      <c r="I389" s="6" t="n">
        <v>50</v>
      </c>
      <c r="J389" s="2" t="inlineStr">
        <is>
          <t>2101005Q999900030000</t>
        </is>
      </c>
      <c r="K389" s="7">
        <f>HYPERLINK("https://mapwv.gov/parcel/?pid="&amp;J389,"View parcel")</f>
        <v/>
      </c>
      <c r="L389" s="2" t="inlineStr"/>
    </row>
    <row r="390">
      <c r="A390" s="2" t="inlineStr"/>
      <c r="B390" s="2" t="inlineStr"/>
      <c r="C390" s="2" t="inlineStr"/>
      <c r="D390" s="2" t="inlineStr">
        <is>
          <t>03</t>
        </is>
      </c>
      <c r="E390" s="3" t="n">
        <v>13</v>
      </c>
      <c r="F390" s="3" t="n">
        <v>13.1</v>
      </c>
      <c r="G390" s="4" t="n">
        <v>0.23</v>
      </c>
      <c r="H390" s="5">
        <f>IF(E390=0,"",G390/E390)</f>
        <v/>
      </c>
      <c r="I390" s="6" t="n">
        <v>51</v>
      </c>
      <c r="J390" s="2" t="inlineStr">
        <is>
          <t>2103001E999900010000</t>
        </is>
      </c>
      <c r="K390" s="7">
        <f>HYPERLINK("https://mapwv.gov/parcel/?pid="&amp;J390,"View parcel")</f>
        <v/>
      </c>
      <c r="L390" s="2" t="inlineStr"/>
    </row>
    <row r="391">
      <c r="A391" s="2" t="inlineStr">
        <is>
          <t>KEMPER KAMP LLC</t>
        </is>
      </c>
      <c r="B391" s="2" t="inlineStr">
        <is>
          <t>6548 CHURCHVILLE RD CAMDEN 26338</t>
        </is>
      </c>
      <c r="C391" s="2" t="inlineStr">
        <is>
          <t>182 B MULBERRY HILL RD, WASHINGTON, PA 15301</t>
        </is>
      </c>
      <c r="D391" s="2" t="inlineStr">
        <is>
          <t>03</t>
        </is>
      </c>
      <c r="E391" s="3" t="n">
        <v>108.5</v>
      </c>
      <c r="F391" s="3" t="n">
        <v>108.8</v>
      </c>
      <c r="G391" s="4" t="n">
        <v>0.22</v>
      </c>
      <c r="H391" s="5">
        <f>IF(E391=0,"",G391/E391)</f>
        <v/>
      </c>
      <c r="I391" s="6" t="n">
        <v>48</v>
      </c>
      <c r="J391" s="2" t="inlineStr">
        <is>
          <t>2103003B001600000000</t>
        </is>
      </c>
      <c r="K391" s="7">
        <f>HYPERLINK("https://mapwv.gov/parcel/?pid="&amp;J391,"View parcel")</f>
        <v/>
      </c>
      <c r="L391" s="2" t="inlineStr">
        <is>
          <t>108.241 AC SURF WOLF PEN</t>
        </is>
      </c>
    </row>
    <row r="392">
      <c r="A392" s="2" t="inlineStr">
        <is>
          <t>IVERSON ERIC W</t>
        </is>
      </c>
      <c r="B392" s="2" t="inlineStr">
        <is>
          <t>684 COVE LICK RD WESTON 26452</t>
        </is>
      </c>
      <c r="C392" s="2" t="inlineStr">
        <is>
          <t>9809 GILLESPIE RUN RD, HARRISVILLE, WV 26362</t>
        </is>
      </c>
      <c r="D392" s="2" t="inlineStr">
        <is>
          <t>02</t>
        </is>
      </c>
      <c r="E392" s="3" t="n">
        <v>7.3</v>
      </c>
      <c r="F392" s="3" t="n">
        <v>7.3</v>
      </c>
      <c r="G392" s="4" t="n">
        <v>0.21</v>
      </c>
      <c r="H392" s="5">
        <f>IF(E392=0,"",G392/E392)</f>
        <v/>
      </c>
      <c r="I392" s="6" t="n">
        <v>0</v>
      </c>
      <c r="J392" s="2" t="inlineStr">
        <is>
          <t>2102002J003000030000</t>
        </is>
      </c>
      <c r="K392" s="7">
        <f>HYPERLINK("https://mapwv.gov/parcel/?pid="&amp;J392,"View parcel")</f>
        <v/>
      </c>
      <c r="L392" s="2" t="inlineStr">
        <is>
          <t>8.74 AC COVE LICK</t>
        </is>
      </c>
    </row>
    <row r="393">
      <c r="A393" s="2" t="inlineStr">
        <is>
          <t>WHITE JEFFREY</t>
        </is>
      </c>
      <c r="B393" s="2" t="inlineStr">
        <is>
          <t>LEFT FREEMANS CREEK RD CAMDEN 26338</t>
        </is>
      </c>
      <c r="C393" s="2" t="inlineStr">
        <is>
          <t>PO BOX 313, WESTON, WV 26452</t>
        </is>
      </c>
      <c r="D393" s="2" t="inlineStr">
        <is>
          <t>03</t>
        </is>
      </c>
      <c r="E393" s="3" t="n">
        <v>15.1</v>
      </c>
      <c r="F393" s="3" t="n">
        <v>15.2</v>
      </c>
      <c r="G393" s="4" t="n">
        <v>0.21</v>
      </c>
      <c r="H393" s="5">
        <f>IF(E393=0,"",G393/E393)</f>
        <v/>
      </c>
      <c r="I393" s="6" t="n">
        <v>0</v>
      </c>
      <c r="J393" s="2" t="inlineStr">
        <is>
          <t>2103004D006000030000</t>
        </is>
      </c>
      <c r="K393" s="7">
        <f>HYPERLINK("https://mapwv.gov/parcel/?pid="&amp;J393,"View parcel")</f>
        <v/>
      </c>
      <c r="L393" s="2" t="inlineStr">
        <is>
          <t>17.27 AC FREEMANS CREEK</t>
        </is>
      </c>
    </row>
    <row r="394">
      <c r="A394" s="8" t="inlineStr">
        <is>
          <t>WV DEPT OF HIGHWAYS</t>
        </is>
      </c>
      <c r="B394" s="8" t="inlineStr">
        <is>
          <t>SKIN CREEK RD WESTON 26452</t>
        </is>
      </c>
      <c r="C394" s="8" t="inlineStr">
        <is>
          <t>1900 KANAWHA BLVD E, CHARLESTON, WV 25305</t>
        </is>
      </c>
      <c r="D394" s="8" t="inlineStr">
        <is>
          <t>02</t>
        </is>
      </c>
      <c r="E394" s="9" t="n">
        <v>0.2</v>
      </c>
      <c r="F394" s="9" t="n">
        <v>0.2</v>
      </c>
      <c r="G394" s="10" t="n">
        <v>0.2</v>
      </c>
      <c r="H394" s="11">
        <f>IF(E394=0,"",G394/E394)</f>
        <v/>
      </c>
      <c r="I394" s="12" t="n">
        <v>82</v>
      </c>
      <c r="J394" s="8" t="inlineStr">
        <is>
          <t>2102007H006200000000</t>
        </is>
      </c>
      <c r="K394" s="13">
        <f>HYPERLINK("https://mapwv.gov/parcel/?pid="&amp;J394,"View parcel")</f>
        <v/>
      </c>
      <c r="L394" s="8" t="inlineStr">
        <is>
          <t>LOT W F RIVER 20X110</t>
        </is>
      </c>
    </row>
    <row r="395">
      <c r="A395" s="2" t="inlineStr"/>
      <c r="B395" s="2" t="inlineStr"/>
      <c r="C395" s="2" t="inlineStr"/>
      <c r="D395" s="2" t="inlineStr">
        <is>
          <t>03</t>
        </is>
      </c>
      <c r="E395" s="3" t="n">
        <v>10.4</v>
      </c>
      <c r="F395" s="3" t="n">
        <v>10.5</v>
      </c>
      <c r="G395" s="4" t="n">
        <v>0.18</v>
      </c>
      <c r="H395" s="5">
        <f>IF(E395=0,"",G395/E395)</f>
        <v/>
      </c>
      <c r="I395" s="6" t="n">
        <v>36</v>
      </c>
      <c r="J395" s="2" t="inlineStr">
        <is>
          <t>2103006C999900010000</t>
        </is>
      </c>
      <c r="K395" s="7">
        <f>HYPERLINK("https://mapwv.gov/parcel/?pid="&amp;J395,"View parcel")</f>
        <v/>
      </c>
      <c r="L395" s="2" t="inlineStr"/>
    </row>
    <row r="396">
      <c r="A396" s="2" t="inlineStr">
        <is>
          <t>SIAS TYRONE SCOTT &amp; WENDY DARLENE</t>
        </is>
      </c>
      <c r="B396" s="2" t="inlineStr">
        <is>
          <t>626 SAULS RUN RD WESTON 26452</t>
        </is>
      </c>
      <c r="C396" s="2" t="inlineStr">
        <is>
          <t>626 SAULS RUN RD, WESTON, WV 26452</t>
        </is>
      </c>
      <c r="D396" s="2" t="inlineStr">
        <is>
          <t>06</t>
        </is>
      </c>
      <c r="E396" s="3" t="n">
        <v>4.6</v>
      </c>
      <c r="F396" s="3" t="n">
        <v>4.6</v>
      </c>
      <c r="G396" s="4" t="n">
        <v>0.16</v>
      </c>
      <c r="H396" s="5">
        <f>IF(E396=0,"",G396/E396)</f>
        <v/>
      </c>
      <c r="I396" s="6" t="n">
        <v>0</v>
      </c>
      <c r="J396" s="2" t="inlineStr">
        <is>
          <t>2106008H002900010000</t>
        </is>
      </c>
      <c r="K396" s="7">
        <f>HYPERLINK("https://mapwv.gov/parcel/?pid="&amp;J396,"View parcel")</f>
        <v/>
      </c>
      <c r="L396" s="2" t="inlineStr">
        <is>
          <t>5.16 AC SURF SAULS RUN</t>
        </is>
      </c>
    </row>
    <row r="397">
      <c r="A397" s="2" t="inlineStr">
        <is>
          <t>MOODY BENJAMIN CALEB &amp; SNYDER MORGAN CHELSEA</t>
        </is>
      </c>
      <c r="B397" s="2" t="inlineStr">
        <is>
          <t>1153 ABBOTTS RUN RD HORNER 26372</t>
        </is>
      </c>
      <c r="C397" s="2" t="inlineStr">
        <is>
          <t>12 LOCUST DR, WESTON, WV 26452</t>
        </is>
      </c>
      <c r="D397" s="2" t="inlineStr">
        <is>
          <t>06</t>
        </is>
      </c>
      <c r="E397" s="3" t="n">
        <v>38.5</v>
      </c>
      <c r="F397" s="3" t="n">
        <v>38.6</v>
      </c>
      <c r="G397" s="4" t="n">
        <v>0.16</v>
      </c>
      <c r="H397" s="5">
        <f>IF(E397=0,"",G397/E397)</f>
        <v/>
      </c>
      <c r="I397" s="6" t="n">
        <v>0</v>
      </c>
      <c r="J397" s="2" t="inlineStr">
        <is>
          <t>2106009G000100000000</t>
        </is>
      </c>
      <c r="K397" s="7">
        <f>HYPERLINK("https://mapwv.gov/parcel/?pid="&amp;J397,"View parcel")</f>
        <v/>
      </c>
      <c r="L397" s="2" t="inlineStr">
        <is>
          <t>39.77 AC SURF STONE COAL TRACT 39-A</t>
        </is>
      </c>
    </row>
    <row r="398">
      <c r="A398" s="2" t="inlineStr">
        <is>
          <t>GUM DARRELL L</t>
        </is>
      </c>
      <c r="B398" s="2" t="inlineStr">
        <is>
          <t>CHURCHVILLE RD CAMDEN 26338</t>
        </is>
      </c>
      <c r="C398" s="2" t="inlineStr">
        <is>
          <t>7077 CHURCHVILLE RD, CAMDEN, WV 26338</t>
        </is>
      </c>
      <c r="D398" s="2" t="inlineStr">
        <is>
          <t>03</t>
        </is>
      </c>
      <c r="E398" s="3" t="n">
        <v>16.8</v>
      </c>
      <c r="F398" s="3" t="n">
        <v>16.8</v>
      </c>
      <c r="G398" s="4" t="n">
        <v>0.14</v>
      </c>
      <c r="H398" s="5">
        <f>IF(E398=0,"",G398/E398)</f>
        <v/>
      </c>
      <c r="I398" s="6" t="n">
        <v>0</v>
      </c>
      <c r="J398" s="2" t="inlineStr">
        <is>
          <t>2103003B000500000000</t>
        </is>
      </c>
      <c r="K398" s="7">
        <f>HYPERLINK("https://mapwv.gov/parcel/?pid="&amp;J398,"View parcel")</f>
        <v/>
      </c>
      <c r="L398" s="2" t="inlineStr">
        <is>
          <t>15.2 AC SURF WOLF PEN RUN</t>
        </is>
      </c>
    </row>
    <row r="399">
      <c r="A399" s="2" t="inlineStr">
        <is>
          <t>SATTERFIELD MISTY</t>
        </is>
      </c>
      <c r="B399" s="2" t="inlineStr">
        <is>
          <t>1737 LAUREL LICK RD WESTON 26452</t>
        </is>
      </c>
      <c r="C399" s="2" t="inlineStr">
        <is>
          <t>1737 LAUREL LICK RD, WESTON, WV 26452</t>
        </is>
      </c>
      <c r="D399" s="2" t="inlineStr">
        <is>
          <t>04</t>
        </is>
      </c>
      <c r="E399" s="3" t="n">
        <v>2.9</v>
      </c>
      <c r="F399" s="3" t="n">
        <v>3</v>
      </c>
      <c r="G399" s="4" t="n">
        <v>0.14</v>
      </c>
      <c r="H399" s="5">
        <f>IF(E399=0,"",G399/E399)</f>
        <v/>
      </c>
      <c r="I399" s="6" t="n">
        <v>20</v>
      </c>
      <c r="J399" s="2" t="inlineStr">
        <is>
          <t>2104009G003100030000</t>
        </is>
      </c>
      <c r="K399" s="7">
        <f>HYPERLINK("https://mapwv.gov/parcel/?pid="&amp;J399,"View parcel")</f>
        <v/>
      </c>
      <c r="L399" s="2" t="inlineStr">
        <is>
          <t>2.91 AC LAUREL LICK</t>
        </is>
      </c>
    </row>
    <row r="400">
      <c r="A400" s="2" t="inlineStr">
        <is>
          <t>CAWTHON KELSEY</t>
        </is>
      </c>
      <c r="B400" s="2" t="inlineStr">
        <is>
          <t>ABBOTTS RUN RD HORNER 26372</t>
        </is>
      </c>
      <c r="C400" s="2" t="inlineStr">
        <is>
          <t>20 COBBLE LN, BUCKHANNON, WV 26201</t>
        </is>
      </c>
      <c r="D400" s="2" t="inlineStr">
        <is>
          <t>06</t>
        </is>
      </c>
      <c r="E400" s="3" t="n">
        <v>4.8</v>
      </c>
      <c r="F400" s="3" t="n">
        <v>4.9</v>
      </c>
      <c r="G400" s="4" t="n">
        <v>0.14</v>
      </c>
      <c r="H400" s="5">
        <f>IF(E400=0,"",G400/E400)</f>
        <v/>
      </c>
      <c r="I400" s="6" t="n">
        <v>0</v>
      </c>
      <c r="J400" s="2" t="inlineStr">
        <is>
          <t>2106009H003000030000</t>
        </is>
      </c>
      <c r="K400" s="7">
        <f>HYPERLINK("https://mapwv.gov/parcel/?pid="&amp;J400,"View parcel")</f>
        <v/>
      </c>
      <c r="L400" s="2" t="inlineStr">
        <is>
          <t>5.97 AC STONE COAL TRACT 2</t>
        </is>
      </c>
    </row>
    <row r="401">
      <c r="A401" s="2" t="inlineStr"/>
      <c r="B401" s="2" t="inlineStr"/>
      <c r="C401" s="2" t="inlineStr"/>
      <c r="D401" s="2" t="inlineStr">
        <is>
          <t>06</t>
        </is>
      </c>
      <c r="E401" s="3" t="n">
        <v>10.9</v>
      </c>
      <c r="F401" s="3" t="n">
        <v>10.9</v>
      </c>
      <c r="G401" s="4" t="n">
        <v>0.13</v>
      </c>
      <c r="H401" s="5">
        <f>IF(E401=0,"",G401/E401)</f>
        <v/>
      </c>
      <c r="I401" s="6" t="n">
        <v>30</v>
      </c>
      <c r="J401" s="2" t="inlineStr">
        <is>
          <t>2106009H999900010000</t>
        </is>
      </c>
      <c r="K401" s="7">
        <f>HYPERLINK("https://mapwv.gov/parcel/?pid="&amp;J401,"View parcel")</f>
        <v/>
      </c>
      <c r="L401" s="2" t="inlineStr"/>
    </row>
    <row r="402">
      <c r="A402" s="2" t="inlineStr">
        <is>
          <t>PUMPHREY BRIAN R</t>
        </is>
      </c>
      <c r="B402" s="2" t="inlineStr">
        <is>
          <t>71 PUMPHREY FARM LN CAMDEN 26338</t>
        </is>
      </c>
      <c r="C402" s="2" t="inlineStr">
        <is>
          <t>246 EVERSON RD, BELINGTON, WV 26250</t>
        </is>
      </c>
      <c r="D402" s="2" t="inlineStr">
        <is>
          <t>03</t>
        </is>
      </c>
      <c r="E402" s="3" t="n">
        <v>6.6</v>
      </c>
      <c r="F402" s="3" t="n">
        <v>6.6</v>
      </c>
      <c r="G402" s="4" t="n">
        <v>0.12</v>
      </c>
      <c r="H402" s="5">
        <f>IF(E402=0,"",G402/E402)</f>
        <v/>
      </c>
      <c r="I402" s="6" t="n">
        <v>0</v>
      </c>
      <c r="J402" s="2" t="inlineStr">
        <is>
          <t>2103003E004300010000</t>
        </is>
      </c>
      <c r="K402" s="7">
        <f>HYPERLINK("https://mapwv.gov/parcel/?pid="&amp;J402,"View parcel")</f>
        <v/>
      </c>
      <c r="L402" s="2" t="inlineStr">
        <is>
          <t>6.0 AC SURF PHILLIPS FORK</t>
        </is>
      </c>
    </row>
    <row r="403">
      <c r="A403" s="2" t="inlineStr">
        <is>
          <t>GOULD BRENDA ET AL</t>
        </is>
      </c>
      <c r="B403" s="2" t="inlineStr">
        <is>
          <t>2274 LAUREL LICK RD WESTON 26452</t>
        </is>
      </c>
      <c r="C403" s="2" t="inlineStr">
        <is>
          <t>BRENDA GOULD, 4594 KINGWOOD PIKE, REEDSVILLE, WV 26547</t>
        </is>
      </c>
      <c r="D403" s="2" t="inlineStr">
        <is>
          <t>04</t>
        </is>
      </c>
      <c r="E403" s="3" t="n">
        <v>35.3</v>
      </c>
      <c r="F403" s="3" t="n">
        <v>35.5</v>
      </c>
      <c r="G403" s="4" t="n">
        <v>0.12</v>
      </c>
      <c r="H403" s="5">
        <f>IF(E403=0,"",G403/E403)</f>
        <v/>
      </c>
      <c r="I403" s="6" t="n">
        <v>0</v>
      </c>
      <c r="J403" s="2" t="inlineStr">
        <is>
          <t>2104009G002800000000</t>
        </is>
      </c>
      <c r="K403" s="7">
        <f>HYPERLINK("https://mapwv.gov/parcel/?pid="&amp;J403,"View parcel")</f>
        <v/>
      </c>
      <c r="L403" s="2" t="inlineStr">
        <is>
          <t>43 AC FEE LAUREL LICK J GOULD 1 &amp; 2</t>
        </is>
      </c>
    </row>
    <row r="404">
      <c r="A404" s="8" t="inlineStr">
        <is>
          <t>W VA DEPT OF HIGHWAYS</t>
        </is>
      </c>
      <c r="B404" s="8" t="inlineStr">
        <is>
          <t>SKIN CREEK RD WESTON 26452</t>
        </is>
      </c>
      <c r="C404" s="8" t="inlineStr">
        <is>
          <t>1900 KANAWHA BLVD E, CHARLESTON, WV 25305</t>
        </is>
      </c>
      <c r="D404" s="8" t="inlineStr">
        <is>
          <t>02</t>
        </is>
      </c>
      <c r="E404" s="9" t="n">
        <v>0.2</v>
      </c>
      <c r="F404" s="9" t="n">
        <v>0.2</v>
      </c>
      <c r="G404" s="10" t="n">
        <v>0.11</v>
      </c>
      <c r="H404" s="11">
        <f>IF(E404=0,"",G404/E404)</f>
        <v/>
      </c>
      <c r="I404" s="12" t="n">
        <v>0</v>
      </c>
      <c r="J404" s="8" t="inlineStr">
        <is>
          <t>2102007H006100000000</t>
        </is>
      </c>
      <c r="K404" s="13">
        <f>HYPERLINK("https://mapwv.gov/parcel/?pid="&amp;J404,"View parcel")</f>
        <v/>
      </c>
      <c r="L404" s="8" t="inlineStr">
        <is>
          <t>LOT W F RIVER 75X100</t>
        </is>
      </c>
    </row>
    <row r="405">
      <c r="A405" s="2" t="inlineStr">
        <is>
          <t>COASTAL FOREST RESOURCES CO</t>
        </is>
      </c>
      <c r="B405" s="2" t="inlineStr">
        <is>
          <t>PHILLIPS FORK RD CAMDEN 26338</t>
        </is>
      </c>
      <c r="C405" s="2" t="inlineStr">
        <is>
          <t>P O BOX 1023, HAVANA, FL 32333</t>
        </is>
      </c>
      <c r="D405" s="2" t="inlineStr">
        <is>
          <t>03</t>
        </is>
      </c>
      <c r="E405" s="3" t="n">
        <v>48.2</v>
      </c>
      <c r="F405" s="3" t="n">
        <v>48.3</v>
      </c>
      <c r="G405" s="4" t="n">
        <v>0.11</v>
      </c>
      <c r="H405" s="5">
        <f>IF(E405=0,"",G405/E405)</f>
        <v/>
      </c>
      <c r="I405" s="6" t="n">
        <v>0</v>
      </c>
      <c r="J405" s="2" t="inlineStr">
        <is>
          <t>2103003E004000000000</t>
        </is>
      </c>
      <c r="K405" s="7">
        <f>HYPERLINK("https://mapwv.gov/parcel/?pid="&amp;J405,"View parcel")</f>
        <v/>
      </c>
      <c r="L405" s="2" t="inlineStr">
        <is>
          <t>46.1 AC SURF PHILLIPS FORK</t>
        </is>
      </c>
    </row>
    <row r="406">
      <c r="A406" s="2" t="inlineStr"/>
      <c r="B406" s="2" t="inlineStr"/>
      <c r="C406" s="2" t="inlineStr"/>
      <c r="D406" s="2" t="inlineStr">
        <is>
          <t>01</t>
        </is>
      </c>
      <c r="E406" s="3" t="n">
        <v>5.4</v>
      </c>
      <c r="F406" s="3" t="n">
        <v>5.4</v>
      </c>
      <c r="G406" s="4" t="n">
        <v>0.11</v>
      </c>
      <c r="H406" s="5">
        <f>IF(E406=0,"",G406/E406)</f>
        <v/>
      </c>
      <c r="I406" s="6" t="n">
        <v>29</v>
      </c>
      <c r="J406" s="2" t="inlineStr">
        <is>
          <t>2101007Q999900010000</t>
        </is>
      </c>
      <c r="K406" s="7">
        <f>HYPERLINK("https://mapwv.gov/parcel/?pid="&amp;J406,"View parcel")</f>
        <v/>
      </c>
      <c r="L406" s="2" t="inlineStr"/>
    </row>
    <row r="407">
      <c r="A407" s="2" t="inlineStr">
        <is>
          <t>KING DAVID N &amp; REBECCA</t>
        </is>
      </c>
      <c r="B407" s="2" t="inlineStr">
        <is>
          <t>BITTERSWEET RIDGE RD ALUM BRIDGE 26321</t>
        </is>
      </c>
      <c r="C407" s="2" t="inlineStr">
        <is>
          <t>107 BANNISTER ST, WESTON, WV 26452</t>
        </is>
      </c>
      <c r="D407" s="2" t="inlineStr">
        <is>
          <t>03</t>
        </is>
      </c>
      <c r="E407" s="3" t="n">
        <v>36.6</v>
      </c>
      <c r="F407" s="3" t="n">
        <v>36.7</v>
      </c>
      <c r="G407" s="4" t="n">
        <v>0.09</v>
      </c>
      <c r="H407" s="5">
        <f>IF(E407=0,"",G407/E407)</f>
        <v/>
      </c>
      <c r="I407" s="6" t="n">
        <v>0</v>
      </c>
      <c r="J407" s="2" t="inlineStr">
        <is>
          <t>2103002E001600000000</t>
        </is>
      </c>
      <c r="K407" s="7">
        <f>HYPERLINK("https://mapwv.gov/parcel/?pid="&amp;J407,"View parcel")</f>
        <v/>
      </c>
      <c r="L407" s="2" t="inlineStr">
        <is>
          <t>35.05 AC WOLF RUN</t>
        </is>
      </c>
    </row>
    <row r="408">
      <c r="A408" s="2" t="inlineStr">
        <is>
          <t>UNITED STATES OF AMERICA</t>
        </is>
      </c>
      <c r="B408" s="2" t="inlineStr">
        <is>
          <t>CLOVER FORK RD ORLANDO 26412</t>
        </is>
      </c>
      <c r="C408" s="2" t="inlineStr">
        <is>
          <t>441 G ST, WASHINGTON, DC 20003</t>
        </is>
      </c>
      <c r="D408" s="2" t="inlineStr">
        <is>
          <t>01</t>
        </is>
      </c>
      <c r="E408" s="3" t="n">
        <v>1.6</v>
      </c>
      <c r="F408" s="3" t="n">
        <v>1.6</v>
      </c>
      <c r="G408" s="4" t="n">
        <v>0.09</v>
      </c>
      <c r="H408" s="5">
        <f>IF(E408=0,"",G408/E408)</f>
        <v/>
      </c>
      <c r="I408" s="6" t="n">
        <v>27</v>
      </c>
      <c r="J408" s="2" t="inlineStr">
        <is>
          <t>2101006Q0002000A0000</t>
        </is>
      </c>
      <c r="K408" s="7">
        <f>HYPERLINK("https://mapwv.gov/parcel/?pid="&amp;J408,"View parcel")</f>
        <v/>
      </c>
      <c r="L408" s="2" t="inlineStr">
        <is>
          <t>1.64 AC SURF CLOVER FORK</t>
        </is>
      </c>
    </row>
    <row r="409">
      <c r="A409" s="2" t="inlineStr">
        <is>
          <t>BENNETT JEREMY H &amp; JESSICA D</t>
        </is>
      </c>
      <c r="B409" s="2" t="inlineStr">
        <is>
          <t>WILDCAT RD IRELAND 26376</t>
        </is>
      </c>
      <c r="C409" s="2" t="inlineStr">
        <is>
          <t>1900 WILDCAT RD, IRELAND, WV 26376</t>
        </is>
      </c>
      <c r="D409" s="2" t="inlineStr">
        <is>
          <t>01</t>
        </is>
      </c>
      <c r="E409" s="3" t="n">
        <v>1.2</v>
      </c>
      <c r="F409" s="3" t="n">
        <v>1.2</v>
      </c>
      <c r="G409" s="4" t="n">
        <v>0.09</v>
      </c>
      <c r="H409" s="5">
        <f>IF(E409=0,"",G409/E409)</f>
        <v/>
      </c>
      <c r="I409" s="6" t="n">
        <v>21</v>
      </c>
      <c r="J409" s="2" t="inlineStr">
        <is>
          <t>2101007S004700000000</t>
        </is>
      </c>
      <c r="K409" s="7">
        <f>HYPERLINK("https://mapwv.gov/parcel/?pid="&amp;J409,"View parcel")</f>
        <v/>
      </c>
      <c r="L409" s="2" t="inlineStr">
        <is>
          <t>1.18 AC SURF GLADY FORK</t>
        </is>
      </c>
    </row>
    <row r="410">
      <c r="A410" s="2" t="inlineStr">
        <is>
          <t>CAROLYN GROVE LIVING TRUST DATE 10-19-2022</t>
        </is>
      </c>
      <c r="B410" s="2" t="inlineStr">
        <is>
          <t>WOLF PEN RD CRAWFORD 26343</t>
        </is>
      </c>
      <c r="C410" s="2" t="inlineStr">
        <is>
          <t>1088 US HIGHWAY 19 S, WESTON, WV 26452</t>
        </is>
      </c>
      <c r="D410" s="2" t="inlineStr">
        <is>
          <t>01</t>
        </is>
      </c>
      <c r="E410" s="3" t="n">
        <v>93.09999999999999</v>
      </c>
      <c r="F410" s="3" t="n">
        <v>93.7</v>
      </c>
      <c r="G410" s="4" t="n">
        <v>0.08</v>
      </c>
      <c r="H410" s="5">
        <f>IF(E410=0,"",G410/E410)</f>
        <v/>
      </c>
      <c r="I410" s="6" t="n">
        <v>0</v>
      </c>
      <c r="J410" s="2" t="inlineStr">
        <is>
          <t>2101008Q006100000000</t>
        </is>
      </c>
      <c r="K410" s="7">
        <f>HYPERLINK("https://mapwv.gov/parcel/?pid="&amp;J410,"View parcel")</f>
        <v/>
      </c>
      <c r="L410" s="2" t="inlineStr">
        <is>
          <t>1/4 INT OF 87 AC WOLF PEN RUN R-200</t>
        </is>
      </c>
    </row>
    <row r="411">
      <c r="A411" s="2" t="inlineStr">
        <is>
          <t>HECKERT ALMA J</t>
        </is>
      </c>
      <c r="B411" s="2" t="inlineStr">
        <is>
          <t>1463 1475 BUCKHANNON RUN RD BUCKHANNON 26201</t>
        </is>
      </c>
      <c r="C411" s="2" t="inlineStr">
        <is>
          <t>1475 BUCKHANNON RUN RD, BUCKHANNON, WV 26201</t>
        </is>
      </c>
      <c r="D411" s="2" t="inlineStr">
        <is>
          <t>04</t>
        </is>
      </c>
      <c r="E411" s="3" t="n">
        <v>28.5</v>
      </c>
      <c r="F411" s="3" t="n">
        <v>28.6</v>
      </c>
      <c r="G411" s="4" t="n">
        <v>0.07000000000000001</v>
      </c>
      <c r="H411" s="5">
        <f>IF(E411=0,"",G411/E411)</f>
        <v/>
      </c>
      <c r="I411" s="6" t="n">
        <v>0</v>
      </c>
      <c r="J411" s="2" t="inlineStr">
        <is>
          <t>2104010F003400000000</t>
        </is>
      </c>
      <c r="K411" s="7">
        <f>HYPERLINK("https://mapwv.gov/parcel/?pid="&amp;J411,"View parcel")</f>
        <v/>
      </c>
      <c r="L411" s="2" t="inlineStr">
        <is>
          <t>29.18 AC SURF BUCKHANNON RUN</t>
        </is>
      </c>
    </row>
    <row r="412">
      <c r="A412" s="2" t="inlineStr">
        <is>
          <t>SUSTAKOSKI CHRISTINE</t>
        </is>
      </c>
      <c r="B412" s="2" t="inlineStr">
        <is>
          <t>1244 BUCKHANNON  RUN RD BUCKHANNON 26201</t>
        </is>
      </c>
      <c r="C412" s="2" t="inlineStr">
        <is>
          <t>3914 ADAIR CIR, ROANOKE, VA 24018</t>
        </is>
      </c>
      <c r="D412" s="2" t="inlineStr">
        <is>
          <t>04</t>
        </is>
      </c>
      <c r="E412" s="3" t="n">
        <v>1.1</v>
      </c>
      <c r="F412" s="3" t="n">
        <v>1.1</v>
      </c>
      <c r="G412" s="4" t="n">
        <v>0.06</v>
      </c>
      <c r="H412" s="5">
        <f>IF(E412=0,"",G412/E412)</f>
        <v/>
      </c>
      <c r="I412" s="6" t="n">
        <v>0</v>
      </c>
      <c r="J412" s="2" t="inlineStr">
        <is>
          <t>2104010F002600020000</t>
        </is>
      </c>
      <c r="K412" s="7">
        <f>HYPERLINK("https://mapwv.gov/parcel/?pid="&amp;J412,"View parcel")</f>
        <v/>
      </c>
      <c r="L412" s="2" t="inlineStr">
        <is>
          <t>1/2 INT 0.30 AC BUCKHANNON RUN</t>
        </is>
      </c>
    </row>
    <row r="413">
      <c r="A413" s="2" t="inlineStr">
        <is>
          <t>METZ ELSIE D</t>
        </is>
      </c>
      <c r="B413" s="2" t="inlineStr">
        <is>
          <t>1427 LOVEBERRY RUN RD WESTON 26452</t>
        </is>
      </c>
      <c r="C413" s="2" t="inlineStr">
        <is>
          <t>1446 LOVEBERRY RUN RD, WESTON, WV 26452</t>
        </is>
      </c>
      <c r="D413" s="2" t="inlineStr">
        <is>
          <t>02</t>
        </is>
      </c>
      <c r="E413" s="3" t="n">
        <v>43</v>
      </c>
      <c r="F413" s="3" t="n">
        <v>43.2</v>
      </c>
      <c r="G413" s="4" t="n">
        <v>0.06</v>
      </c>
      <c r="H413" s="5">
        <f>IF(E413=0,"",G413/E413)</f>
        <v/>
      </c>
      <c r="I413" s="6" t="n">
        <v>0</v>
      </c>
      <c r="J413" s="2" t="inlineStr">
        <is>
          <t>2102004J001600000000</t>
        </is>
      </c>
      <c r="K413" s="7">
        <f>HYPERLINK("https://mapwv.gov/parcel/?pid="&amp;J413,"View parcel")</f>
        <v/>
      </c>
      <c r="L413" s="2" t="inlineStr">
        <is>
          <t>38.25 AC SURF LOVEBERRY</t>
        </is>
      </c>
    </row>
    <row r="414">
      <c r="A414" s="2" t="inlineStr">
        <is>
          <t>PRICE MICHAEL LLOYD &amp; CINDY SHAW</t>
        </is>
      </c>
      <c r="B414" s="2" t="inlineStr">
        <is>
          <t>WOLFPEN RUN RD WESTON 26452</t>
        </is>
      </c>
      <c r="C414" s="2" t="inlineStr">
        <is>
          <t>3190 BEN STOUTAMIRE RD, TALLAHASSEE, FL 32310</t>
        </is>
      </c>
      <c r="D414" s="2" t="inlineStr">
        <is>
          <t>02</t>
        </is>
      </c>
      <c r="E414" s="3" t="n">
        <v>5</v>
      </c>
      <c r="F414" s="3" t="n">
        <v>5</v>
      </c>
      <c r="G414" s="4" t="n">
        <v>0.06</v>
      </c>
      <c r="H414" s="5">
        <f>IF(E414=0,"",G414/E414)</f>
        <v/>
      </c>
      <c r="I414" s="6" t="n">
        <v>0</v>
      </c>
      <c r="J414" s="2" t="inlineStr">
        <is>
          <t>2102005H001800060000</t>
        </is>
      </c>
      <c r="K414" s="7">
        <f>HYPERLINK("https://mapwv.gov/parcel/?pid="&amp;J414,"View parcel")</f>
        <v/>
      </c>
      <c r="L414" s="2" t="inlineStr">
        <is>
          <t>5.27 AC SURF WOLFPEN RUN</t>
        </is>
      </c>
    </row>
    <row r="415">
      <c r="A415" s="2" t="inlineStr">
        <is>
          <t>STANSEL JOHN W JR &amp; WENDY L</t>
        </is>
      </c>
      <c r="B415" s="2" t="inlineStr">
        <is>
          <t>WOLF PEN RD CRAWFORD 26343</t>
        </is>
      </c>
      <c r="C415" s="2" t="inlineStr">
        <is>
          <t>1081 E NORMANDY BLVD, DELTONA, FL 32725</t>
        </is>
      </c>
      <c r="D415" s="2" t="inlineStr">
        <is>
          <t>01</t>
        </is>
      </c>
      <c r="E415" s="3" t="n">
        <v>20.7</v>
      </c>
      <c r="F415" s="3" t="n">
        <v>20.8</v>
      </c>
      <c r="G415" s="4" t="n">
        <v>0.06</v>
      </c>
      <c r="H415" s="5">
        <f>IF(E415=0,"",G415/E415)</f>
        <v/>
      </c>
      <c r="I415" s="6" t="n">
        <v>0</v>
      </c>
      <c r="J415" s="2" t="inlineStr">
        <is>
          <t>2101008Q001600000000</t>
        </is>
      </c>
      <c r="K415" s="7">
        <f>HYPERLINK("https://mapwv.gov/parcel/?pid="&amp;J415,"View parcel")</f>
        <v/>
      </c>
      <c r="L415" s="2" t="inlineStr">
        <is>
          <t>20.5 AC WOLF PEN RUN</t>
        </is>
      </c>
    </row>
    <row r="416">
      <c r="A416" s="2" t="inlineStr">
        <is>
          <t>WILLIAMS WILLIAM L &amp; TERESA  A</t>
        </is>
      </c>
      <c r="B416" s="2" t="inlineStr">
        <is>
          <t>3499 BIG RUN RD WALKERSVILLE 26447</t>
        </is>
      </c>
      <c r="C416" s="2" t="inlineStr">
        <is>
          <t>3499 BIG RUN RD, WALKERSVILLE, WV 26447</t>
        </is>
      </c>
      <c r="D416" s="2" t="inlineStr">
        <is>
          <t>01</t>
        </is>
      </c>
      <c r="E416" s="3" t="n">
        <v>6</v>
      </c>
      <c r="F416" s="3" t="n">
        <v>6.1</v>
      </c>
      <c r="G416" s="4" t="n">
        <v>0.05</v>
      </c>
      <c r="H416" s="5">
        <f>IF(E416=0,"",G416/E416)</f>
        <v/>
      </c>
      <c r="I416" s="6" t="n">
        <v>0</v>
      </c>
      <c r="J416" s="2" t="inlineStr">
        <is>
          <t>2101007Q000800080000</t>
        </is>
      </c>
      <c r="K416" s="7">
        <f>HYPERLINK("https://mapwv.gov/parcel/?pid="&amp;J416,"View parcel")</f>
        <v/>
      </c>
      <c r="L416" s="2" t="inlineStr">
        <is>
          <t>5.49 AC SURF W F RIVER</t>
        </is>
      </c>
    </row>
    <row r="417">
      <c r="A417" s="2" t="inlineStr">
        <is>
          <t>HAGGAN TIMOTHY T &amp; KATHRYN B</t>
        </is>
      </c>
      <c r="B417" s="2" t="inlineStr">
        <is>
          <t>WOLFPEN RUN RD WESTON 26452</t>
        </is>
      </c>
      <c r="C417" s="2" t="inlineStr">
        <is>
          <t>113 WEST FALL HOLLOW RD, WESTON, WV 26452</t>
        </is>
      </c>
      <c r="D417" s="2" t="inlineStr">
        <is>
          <t>02</t>
        </is>
      </c>
      <c r="E417" s="3" t="n">
        <v>0.2</v>
      </c>
      <c r="F417" s="3" t="n">
        <v>0.2</v>
      </c>
      <c r="G417" s="4" t="n">
        <v>0.05</v>
      </c>
      <c r="H417" s="5">
        <f>IF(E417=0,"",G417/E417)</f>
        <v/>
      </c>
      <c r="I417" s="6" t="n">
        <v>0</v>
      </c>
      <c r="J417" s="2" t="inlineStr">
        <is>
          <t>2102005H001000000000</t>
        </is>
      </c>
      <c r="K417" s="7">
        <f>HYPERLINK("https://mapwv.gov/parcel/?pid="&amp;J417,"View parcel")</f>
        <v/>
      </c>
      <c r="L417" s="2" t="inlineStr">
        <is>
          <t>0.5 AC (MILL LOT) EDMISTON 138X170X82X149</t>
        </is>
      </c>
    </row>
    <row r="418">
      <c r="A418" s="2" t="inlineStr">
        <is>
          <t>SMITH CHERA</t>
        </is>
      </c>
      <c r="B418" s="2" t="inlineStr">
        <is>
          <t>CHURCHVILLE RD CAMDEN 26338</t>
        </is>
      </c>
      <c r="C418" s="2" t="inlineStr">
        <is>
          <t>161 HOPE STATION RD, WESTON, WV 26452</t>
        </is>
      </c>
      <c r="D418" s="2" t="inlineStr">
        <is>
          <t>03</t>
        </is>
      </c>
      <c r="E418" s="3" t="n">
        <v>3.7</v>
      </c>
      <c r="F418" s="3" t="n">
        <v>3.7</v>
      </c>
      <c r="G418" s="4" t="n">
        <v>0.05</v>
      </c>
      <c r="H418" s="5">
        <f>IF(E418=0,"",G418/E418)</f>
        <v/>
      </c>
      <c r="I418" s="6" t="n">
        <v>0</v>
      </c>
      <c r="J418" s="2" t="inlineStr">
        <is>
          <t>2103004D003200010000</t>
        </is>
      </c>
      <c r="K418" s="7">
        <f>HYPERLINK("https://mapwv.gov/parcel/?pid="&amp;J418,"View parcel")</f>
        <v/>
      </c>
      <c r="L418" s="2" t="inlineStr">
        <is>
          <t>2.55 AC SURF R W PIKE</t>
        </is>
      </c>
    </row>
    <row r="419">
      <c r="A419" s="2" t="inlineStr">
        <is>
          <t>GOODWIN MICHAEL D JR</t>
        </is>
      </c>
      <c r="B419" s="2" t="inlineStr">
        <is>
          <t>5104 OLD MILL RD JANE LEW 26378</t>
        </is>
      </c>
      <c r="C419" s="2" t="inlineStr">
        <is>
          <t>5104 OLD MILL RD, JANE LEW, WV 26378</t>
        </is>
      </c>
      <c r="D419" s="2" t="inlineStr">
        <is>
          <t>03</t>
        </is>
      </c>
      <c r="E419" s="3" t="n">
        <v>2.1</v>
      </c>
      <c r="F419" s="3" t="n">
        <v>2.1</v>
      </c>
      <c r="G419" s="4" t="n">
        <v>0.05</v>
      </c>
      <c r="H419" s="5">
        <f>IF(E419=0,"",G419/E419)</f>
        <v/>
      </c>
      <c r="I419" s="6" t="n">
        <v>0</v>
      </c>
      <c r="J419" s="2" t="inlineStr">
        <is>
          <t>2103007C005600010000</t>
        </is>
      </c>
      <c r="K419" s="7">
        <f>HYPERLINK("https://mapwv.gov/parcel/?pid="&amp;J419,"View parcel")</f>
        <v/>
      </c>
      <c r="L419" s="2" t="inlineStr">
        <is>
          <t>2.0 AC SURF MCCANNS RUN</t>
        </is>
      </c>
    </row>
    <row r="420">
      <c r="A420" s="2" t="inlineStr">
        <is>
          <t>UNITED STATES OF AMERICA</t>
        </is>
      </c>
      <c r="B420" s="2" t="inlineStr">
        <is>
          <t>CLOVER FORK RD ORLANDO 26412</t>
        </is>
      </c>
      <c r="C420" s="2" t="inlineStr">
        <is>
          <t>441 G ST, WASHINGTON, DC 20003</t>
        </is>
      </c>
      <c r="D420" s="2" t="inlineStr">
        <is>
          <t>01</t>
        </is>
      </c>
      <c r="E420" s="3" t="n">
        <v>3</v>
      </c>
      <c r="F420" s="3" t="n">
        <v>3</v>
      </c>
      <c r="G420" s="4" t="n">
        <v>0.04</v>
      </c>
      <c r="H420" s="5">
        <f>IF(E420=0,"",G420/E420)</f>
        <v/>
      </c>
      <c r="I420" s="6" t="n">
        <v>0</v>
      </c>
      <c r="J420" s="2" t="inlineStr">
        <is>
          <t>2101006Q0010000A0000</t>
        </is>
      </c>
      <c r="K420" s="7">
        <f>HYPERLINK("https://mapwv.gov/parcel/?pid="&amp;J420,"View parcel")</f>
        <v/>
      </c>
      <c r="L420" s="2" t="inlineStr">
        <is>
          <t>2.94 AC FEE ABRAMS RUN</t>
        </is>
      </c>
    </row>
    <row r="421">
      <c r="A421" s="2" t="inlineStr">
        <is>
          <t>BENNETT JEREMY H &amp; JESSICA D</t>
        </is>
      </c>
      <c r="B421" s="2" t="inlineStr">
        <is>
          <t>WILDCAT RD IRELAND 26376</t>
        </is>
      </c>
      <c r="C421" s="2" t="inlineStr">
        <is>
          <t>1900 WILDCAT RD, IRELAND, WV 26376</t>
        </is>
      </c>
      <c r="D421" s="2" t="inlineStr">
        <is>
          <t>01</t>
        </is>
      </c>
      <c r="E421" s="3" t="n">
        <v>6</v>
      </c>
      <c r="F421" s="3" t="n">
        <v>6</v>
      </c>
      <c r="G421" s="4" t="n">
        <v>0.04</v>
      </c>
      <c r="H421" s="5">
        <f>IF(E421=0,"",G421/E421)</f>
        <v/>
      </c>
      <c r="I421" s="6" t="n">
        <v>0</v>
      </c>
      <c r="J421" s="2" t="inlineStr">
        <is>
          <t>2101007T001800000000</t>
        </is>
      </c>
      <c r="K421" s="7">
        <f>HYPERLINK("https://mapwv.gov/parcel/?pid="&amp;J421,"View parcel")</f>
        <v/>
      </c>
      <c r="L421" s="2" t="inlineStr">
        <is>
          <t>5.6 AC SURF GLADY FORK</t>
        </is>
      </c>
    </row>
    <row r="422">
      <c r="A422" s="8" t="inlineStr">
        <is>
          <t>W VA DEPT OF HIGHWAYS</t>
        </is>
      </c>
      <c r="B422" s="8" t="inlineStr">
        <is>
          <t>SKIN CREEK RD WESTON 26452</t>
        </is>
      </c>
      <c r="C422" s="8" t="inlineStr">
        <is>
          <t>1900 KANAWHA BLVD E, CHARLESTON, WV 25305</t>
        </is>
      </c>
      <c r="D422" s="8" t="inlineStr">
        <is>
          <t>02</t>
        </is>
      </c>
      <c r="E422" s="9" t="n">
        <v>0</v>
      </c>
      <c r="F422" s="9" t="n">
        <v>0</v>
      </c>
      <c r="G422" s="10" t="n">
        <v>0.04</v>
      </c>
      <c r="H422" s="11">
        <f>IF(E422=0,"",G422/E422)</f>
        <v/>
      </c>
      <c r="I422" s="12" t="n">
        <v>0</v>
      </c>
      <c r="J422" s="8" t="inlineStr">
        <is>
          <t>2102007H006200010000</t>
        </is>
      </c>
      <c r="K422" s="13">
        <f>HYPERLINK("https://mapwv.gov/parcel/?pid="&amp;J422,"View parcel")</f>
        <v/>
      </c>
      <c r="L422" s="8" t="inlineStr">
        <is>
          <t>STRIP 12X75 (R OF W) W F RIVER</t>
        </is>
      </c>
    </row>
    <row r="423">
      <c r="A423" s="2" t="inlineStr">
        <is>
          <t>TERANGO SAM B JR &amp; TERANGO SAM B III</t>
        </is>
      </c>
      <c r="B423" s="2" t="inlineStr">
        <is>
          <t>LAUREL RUN OF FINK RD ALUM BRIDGE 26321</t>
        </is>
      </c>
      <c r="C423" s="2" t="inlineStr">
        <is>
          <t>115 SHAWN AVE, NUTTER FORT, WV 26301</t>
        </is>
      </c>
      <c r="D423" s="2" t="inlineStr">
        <is>
          <t>03</t>
        </is>
      </c>
      <c r="E423" s="3" t="n">
        <v>80.40000000000001</v>
      </c>
      <c r="F423" s="3" t="n">
        <v>80.7</v>
      </c>
      <c r="G423" s="4" t="n">
        <v>0.03</v>
      </c>
      <c r="H423" s="5">
        <f>IF(E423=0,"",G423/E423)</f>
        <v/>
      </c>
      <c r="I423" s="6" t="n">
        <v>0</v>
      </c>
      <c r="J423" s="2" t="inlineStr">
        <is>
          <t>2103001E000400000000</t>
        </is>
      </c>
      <c r="K423" s="7">
        <f>HYPERLINK("https://mapwv.gov/parcel/?pid="&amp;J423,"View parcel")</f>
        <v/>
      </c>
      <c r="L423" s="2" t="inlineStr">
        <is>
          <t>82.33 AC ELK LICK R-100</t>
        </is>
      </c>
    </row>
    <row r="424">
      <c r="A424" s="2" t="inlineStr">
        <is>
          <t>TURNER BLAIR M JR &amp; CAROLYN S</t>
        </is>
      </c>
      <c r="B424" s="2" t="inlineStr">
        <is>
          <t>MIDDLE RUN RD WESTON 26452</t>
        </is>
      </c>
      <c r="C424" s="2" t="inlineStr">
        <is>
          <t>2717 MIDDLE RUN RD, WESTON, WV 26452</t>
        </is>
      </c>
      <c r="D424" s="2" t="inlineStr">
        <is>
          <t>02</t>
        </is>
      </c>
      <c r="E424" s="3" t="n">
        <v>6.9</v>
      </c>
      <c r="F424" s="3" t="n">
        <v>6.9</v>
      </c>
      <c r="G424" s="4" t="n">
        <v>0.03</v>
      </c>
      <c r="H424" s="5">
        <f>IF(E424=0,"",G424/E424)</f>
        <v/>
      </c>
      <c r="I424" s="6" t="n">
        <v>0</v>
      </c>
      <c r="J424" s="2" t="inlineStr">
        <is>
          <t>2102006H000400000000</t>
        </is>
      </c>
      <c r="K424" s="7">
        <f>HYPERLINK("https://mapwv.gov/parcel/?pid="&amp;J424,"View parcel")</f>
        <v/>
      </c>
      <c r="L424" s="2" t="inlineStr">
        <is>
          <t>9.0 AC SURF RUSH RUN</t>
        </is>
      </c>
    </row>
    <row r="425">
      <c r="A425" s="2" t="inlineStr">
        <is>
          <t>THAYER RANDY F &amp; STEPHANIE R</t>
        </is>
      </c>
      <c r="B425" s="2" t="inlineStr">
        <is>
          <t>1129 1143 CLOVER FORK RD ORLANDO 26412</t>
        </is>
      </c>
      <c r="C425" s="2" t="inlineStr">
        <is>
          <t>PO BOX 62, SMITHBURG, WV 26436</t>
        </is>
      </c>
      <c r="D425" s="2" t="inlineStr">
        <is>
          <t>01</t>
        </is>
      </c>
      <c r="E425" s="3" t="n">
        <v>4.6</v>
      </c>
      <c r="F425" s="3" t="n">
        <v>4.6</v>
      </c>
      <c r="G425" s="4" t="n">
        <v>0.02</v>
      </c>
      <c r="H425" s="5">
        <f>IF(E425=0,"",G425/E425)</f>
        <v/>
      </c>
      <c r="I425" s="6" t="n">
        <v>0</v>
      </c>
      <c r="J425" s="2" t="inlineStr">
        <is>
          <t>2101004Q000200000000</t>
        </is>
      </c>
      <c r="K425" s="7">
        <f>HYPERLINK("https://mapwv.gov/parcel/?pid="&amp;J425,"View parcel")</f>
        <v/>
      </c>
      <c r="L425" s="2" t="inlineStr">
        <is>
          <t>8.5 AC SURF CLOVER FORK</t>
        </is>
      </c>
    </row>
    <row r="426">
      <c r="A426" s="2" t="inlineStr">
        <is>
          <t>TURNER BLAIR M JR &amp; CAROLYN S</t>
        </is>
      </c>
      <c r="B426" s="2" t="inlineStr">
        <is>
          <t>MIDDLE RUN RD WESTON 26452</t>
        </is>
      </c>
      <c r="C426" s="2" t="inlineStr">
        <is>
          <t>2717 MIDDLE RUN RD, WESTON, WV 26452</t>
        </is>
      </c>
      <c r="D426" s="2" t="inlineStr">
        <is>
          <t>02</t>
        </is>
      </c>
      <c r="E426" s="3" t="n">
        <v>14.7</v>
      </c>
      <c r="F426" s="3" t="n">
        <v>14.7</v>
      </c>
      <c r="G426" s="4" t="n">
        <v>0.02</v>
      </c>
      <c r="H426" s="5">
        <f>IF(E426=0,"",G426/E426)</f>
        <v/>
      </c>
      <c r="I426" s="6" t="n">
        <v>0</v>
      </c>
      <c r="J426" s="2" t="inlineStr">
        <is>
          <t>2102006H000300000000</t>
        </is>
      </c>
      <c r="K426" s="7">
        <f>HYPERLINK("https://mapwv.gov/parcel/?pid="&amp;J426,"View parcel")</f>
        <v/>
      </c>
      <c r="L426" s="2" t="inlineStr">
        <is>
          <t>11.5 AC SURF RUSH RUN</t>
        </is>
      </c>
    </row>
    <row r="427">
      <c r="A427" s="8" t="inlineStr">
        <is>
          <t>W VA DEPT OF HIGHWAYS</t>
        </is>
      </c>
      <c r="B427" s="8" t="inlineStr">
        <is>
          <t>SKIN CREEK RD WESTON 26452</t>
        </is>
      </c>
      <c r="C427" s="8" t="inlineStr">
        <is>
          <t>1900 KANAWHA BLVD E, CHARLESTON, WV 25305</t>
        </is>
      </c>
      <c r="D427" s="8" t="inlineStr">
        <is>
          <t>02</t>
        </is>
      </c>
      <c r="E427" s="9" t="n">
        <v>0.1</v>
      </c>
      <c r="F427" s="9" t="n">
        <v>0.1</v>
      </c>
      <c r="G427" s="10" t="n">
        <v>0.02</v>
      </c>
      <c r="H427" s="11">
        <f>IF(E427=0,"",G427/E427)</f>
        <v/>
      </c>
      <c r="I427" s="12" t="n">
        <v>0</v>
      </c>
      <c r="J427" s="8" t="inlineStr">
        <is>
          <t>2102007H006400000000</t>
        </is>
      </c>
      <c r="K427" s="13">
        <f>HYPERLINK("https://mapwv.gov/parcel/?pid="&amp;J427,"View parcel")</f>
        <v/>
      </c>
      <c r="L427" s="8" t="inlineStr">
        <is>
          <t>LOT W F RIVER 40X70</t>
        </is>
      </c>
    </row>
    <row r="428">
      <c r="A428" s="2" t="inlineStr">
        <is>
          <t>CEMETERY</t>
        </is>
      </c>
      <c r="B428" s="2" t="inlineStr">
        <is>
          <t>WILDCAT RD IRELAND 26376</t>
        </is>
      </c>
      <c r="C428" s="2" t="inlineStr">
        <is>
          <t>WALKERSVILLE, WV 26447</t>
        </is>
      </c>
      <c r="D428" s="2" t="inlineStr">
        <is>
          <t>01</t>
        </is>
      </c>
      <c r="E428" s="3" t="n">
        <v>0.3</v>
      </c>
      <c r="F428" s="3" t="n">
        <v>0.3</v>
      </c>
      <c r="G428" s="4" t="n">
        <v>0.02</v>
      </c>
      <c r="H428" s="5">
        <f>IF(E428=0,"",G428/E428)</f>
        <v/>
      </c>
      <c r="I428" s="6" t="n">
        <v>0</v>
      </c>
      <c r="J428" s="2" t="inlineStr">
        <is>
          <t>2101007T001500000000</t>
        </is>
      </c>
      <c r="K428" s="7">
        <f>HYPERLINK("https://mapwv.gov/parcel/?pid="&amp;J428,"View parcel")</f>
        <v/>
      </c>
      <c r="L428" s="2" t="inlineStr">
        <is>
          <t>LOT GLADY FORK 90.0 X 115.0  CEMETERY</t>
        </is>
      </c>
    </row>
    <row r="429">
      <c r="A429" s="2" t="inlineStr">
        <is>
          <t>YOUNG BRADLEY G &amp; MELISSA A</t>
        </is>
      </c>
      <c r="B429" s="2" t="inlineStr">
        <is>
          <t>75 HILLSIDE DR WESTON 26452</t>
        </is>
      </c>
      <c r="C429" s="2" t="inlineStr">
        <is>
          <t>37 HILLSIDE DR, WESTON, WV 26452</t>
        </is>
      </c>
      <c r="D429" s="2" t="inlineStr">
        <is>
          <t>02</t>
        </is>
      </c>
      <c r="E429" s="3" t="n">
        <v>1.4</v>
      </c>
      <c r="F429" s="3" t="n">
        <v>1.4</v>
      </c>
      <c r="G429" s="4" t="n">
        <v>0.02</v>
      </c>
      <c r="H429" s="5">
        <f>IF(E429=0,"",G429/E429)</f>
        <v/>
      </c>
      <c r="I429" s="6" t="n">
        <v>0</v>
      </c>
      <c r="J429" s="2" t="inlineStr">
        <is>
          <t>2102006H003400000000</t>
        </is>
      </c>
      <c r="K429" s="7">
        <f>HYPERLINK("https://mapwv.gov/parcel/?pid="&amp;J429,"View parcel")</f>
        <v/>
      </c>
      <c r="L429" s="2" t="inlineStr">
        <is>
          <t>1.11 AC RUSH RUN</t>
        </is>
      </c>
    </row>
    <row r="430">
      <c r="A430" s="2" t="inlineStr">
        <is>
          <t>TURNER WILLIAM H</t>
        </is>
      </c>
      <c r="B430" s="2" t="inlineStr">
        <is>
          <t>1387 BROAD RUN RD JANE LEW 26378</t>
        </is>
      </c>
      <c r="C430" s="2" t="inlineStr">
        <is>
          <t>1417 BROAD RUN RD, JANE LEW, WV 26378</t>
        </is>
      </c>
      <c r="D430" s="2" t="inlineStr">
        <is>
          <t>04</t>
        </is>
      </c>
      <c r="E430" s="3" t="n">
        <v>52.6</v>
      </c>
      <c r="F430" s="3" t="n">
        <v>52.7</v>
      </c>
      <c r="G430" s="4" t="n">
        <v>0.02</v>
      </c>
      <c r="H430" s="5">
        <f>IF(E430=0,"",G430/E430)</f>
        <v/>
      </c>
      <c r="I430" s="6" t="n">
        <v>0</v>
      </c>
      <c r="J430" s="2" t="inlineStr">
        <is>
          <t>2104008C000200000000</t>
        </is>
      </c>
      <c r="K430" s="7">
        <f>HYPERLINK("https://mapwv.gov/parcel/?pid="&amp;J430,"View parcel")</f>
        <v/>
      </c>
      <c r="L430" s="2" t="inlineStr">
        <is>
          <t>49.65 AC LESS OG BROAD RUN</t>
        </is>
      </c>
    </row>
    <row r="431">
      <c r="A431" s="2" t="inlineStr">
        <is>
          <t>SMITH RACHEL A</t>
        </is>
      </c>
      <c r="B431" s="2" t="inlineStr">
        <is>
          <t>SWISHER RD WESTON 26452</t>
        </is>
      </c>
      <c r="C431" s="2" t="inlineStr">
        <is>
          <t>325 SWISHER RD, WESTON, WV 26452</t>
        </is>
      </c>
      <c r="D431" s="2" t="inlineStr">
        <is>
          <t>04</t>
        </is>
      </c>
      <c r="E431" s="3" t="n">
        <v>1.3</v>
      </c>
      <c r="F431" s="3" t="n">
        <v>1.3</v>
      </c>
      <c r="G431" s="4" t="n">
        <v>0.01</v>
      </c>
      <c r="H431" s="5">
        <f>IF(E431=0,"",G431/E431)</f>
        <v/>
      </c>
      <c r="I431" s="6" t="n">
        <v>0</v>
      </c>
      <c r="J431" s="2" t="inlineStr">
        <is>
          <t>2104010G001300030000</t>
        </is>
      </c>
      <c r="K431" s="7">
        <f>HYPERLINK("https://mapwv.gov/parcel/?pid="&amp;J431,"View parcel")</f>
        <v/>
      </c>
      <c r="L431" s="2" t="inlineStr">
        <is>
          <t>1.16 AC LAUREL LICK</t>
        </is>
      </c>
    </row>
    <row r="432">
      <c r="A432" s="2" t="inlineStr">
        <is>
          <t>BIG CHIEF DRILLING &amp; PRODUCTION CO INC</t>
        </is>
      </c>
      <c r="B432" s="2" t="inlineStr">
        <is>
          <t>235 221 RIGHT LOVEBERRY RD WESTON 26452</t>
        </is>
      </c>
      <c r="C432" s="2" t="inlineStr">
        <is>
          <t>PO BOX 329, WESTON, WV 26452</t>
        </is>
      </c>
      <c r="D432" s="2" t="inlineStr">
        <is>
          <t>02</t>
        </is>
      </c>
      <c r="E432" s="3" t="n">
        <v>28.4</v>
      </c>
      <c r="F432" s="3" t="n">
        <v>28.5</v>
      </c>
      <c r="G432" s="4" t="n">
        <v>0.01</v>
      </c>
      <c r="H432" s="5">
        <f>IF(E432=0,"",G432/E432)</f>
        <v/>
      </c>
      <c r="I432" s="6" t="n">
        <v>0</v>
      </c>
      <c r="J432" s="2" t="inlineStr">
        <is>
          <t>2102004J001400000000</t>
        </is>
      </c>
      <c r="K432" s="7">
        <f>HYPERLINK("https://mapwv.gov/parcel/?pid="&amp;J432,"View parcel")</f>
        <v/>
      </c>
      <c r="L432" s="2" t="inlineStr">
        <is>
          <t>1/9 OF 35 AC SURF  LOVEBERRY</t>
        </is>
      </c>
    </row>
    <row r="433">
      <c r="A433" s="14" t="inlineStr">
        <is>
          <t>TOTAL — 431 parcels</t>
        </is>
      </c>
      <c r="B433" s="14" t="n"/>
      <c r="C433" s="14" t="n"/>
      <c r="D433" s="14" t="n"/>
      <c r="E433" s="15">
        <f>SUM(E2:E432)</f>
        <v/>
      </c>
      <c r="F433" s="15" t="n"/>
      <c r="G433" s="16">
        <f>SUM(G2:G432)</f>
        <v/>
      </c>
      <c r="H433" s="17" t="n"/>
      <c r="I433" s="18">
        <f>SUM(I2:I432)</f>
        <v/>
      </c>
      <c r="J433" s="14" t="n"/>
      <c r="K433" s="14" t="n"/>
      <c r="L433" s="14" t="n"/>
    </row>
  </sheetData>
  <autoFilter ref="A1:L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3" customWidth="1" min="2" max="2"/>
    <col width="20" customWidth="1" min="3" max="3"/>
    <col width="14" customWidth="1" min="4" max="4"/>
    <col width="12" customWidth="1" min="5" max="5"/>
    <col width="18" customWidth="1" min="6" max="6"/>
    <col width="40" customWidth="1" min="7" max="7"/>
  </cols>
  <sheetData>
    <row r="1" ht="28" customHeight="1">
      <c r="A1" s="1" t="inlineStr">
        <is>
          <t>Owner</t>
        </is>
      </c>
      <c r="B1" s="1" t="inlineStr">
        <is>
          <t>Parcels Affected</t>
        </is>
      </c>
      <c r="C1" s="1" t="inlineStr">
        <is>
          <t>Acres Owned (affected parcels)</t>
        </is>
      </c>
      <c r="D1" s="1" t="inlineStr">
        <is>
          <t>Acres in Corridor</t>
        </is>
      </c>
      <c r="E1" s="1" t="inlineStr">
        <is>
          <t>% in Corridor</t>
        </is>
      </c>
      <c r="F1" s="1" t="inlineStr">
        <is>
          <t>Centerline Crossing (ft)</t>
        </is>
      </c>
      <c r="G1" s="1" t="inlineStr">
        <is>
          <t>Mailing Address</t>
        </is>
      </c>
    </row>
    <row r="2">
      <c r="A2" s="2" t="inlineStr">
        <is>
          <t>MIKE ROSS, INC</t>
        </is>
      </c>
      <c r="B2" s="2">
        <f>COUNTIF(Parcels!$A$2:$A$432,A2)</f>
        <v/>
      </c>
      <c r="C2" s="3">
        <f>SUMIF(Parcels!$A$2:$A$432,A2,Parcels!$E$2:$E$432)</f>
        <v/>
      </c>
      <c r="D2" s="4">
        <f>SUMIF(Parcels!$A$2:$A$432,A2,Parcels!$G$2:$G$432)</f>
        <v/>
      </c>
      <c r="E2" s="5">
        <f>IF(C2=0,"",D2/C2)</f>
        <v/>
      </c>
      <c r="F2" s="6">
        <f>SUMIF(Parcels!$A$2:$A$432,A2,Parcels!$I$2:$I$432)</f>
        <v/>
      </c>
      <c r="G2" s="2" t="inlineStr">
        <is>
          <t>PO BOX 219, COALTON, WV 26257</t>
        </is>
      </c>
    </row>
    <row r="3">
      <c r="A3" s="2" t="inlineStr">
        <is>
          <t>WOODY DELMAS ET AL</t>
        </is>
      </c>
      <c r="B3" s="2">
        <f>COUNTIF(Parcels!$A$2:$A$432,A3)</f>
        <v/>
      </c>
      <c r="C3" s="3">
        <f>SUMIF(Parcels!$A$2:$A$432,A3,Parcels!$E$2:$E$432)</f>
        <v/>
      </c>
      <c r="D3" s="4">
        <f>SUMIF(Parcels!$A$2:$A$432,A3,Parcels!$G$2:$G$432)</f>
        <v/>
      </c>
      <c r="E3" s="5">
        <f>IF(C3=0,"",D3/C3)</f>
        <v/>
      </c>
      <c r="F3" s="6">
        <f>SUMIF(Parcels!$A$2:$A$432,A3,Parcels!$I$2:$I$432)</f>
        <v/>
      </c>
      <c r="G3" s="2" t="inlineStr">
        <is>
          <t>201 VICKSBURG RD STE 101, BUCKHANNON, WV 26201</t>
        </is>
      </c>
    </row>
    <row r="4">
      <c r="A4" s="2" t="inlineStr">
        <is>
          <t>RADCLIFF JAMES R</t>
        </is>
      </c>
      <c r="B4" s="2">
        <f>COUNTIF(Parcels!$A$2:$A$432,A4)</f>
        <v/>
      </c>
      <c r="C4" s="3">
        <f>SUMIF(Parcels!$A$2:$A$432,A4,Parcels!$E$2:$E$432)</f>
        <v/>
      </c>
      <c r="D4" s="4">
        <f>SUMIF(Parcels!$A$2:$A$432,A4,Parcels!$G$2:$G$432)</f>
        <v/>
      </c>
      <c r="E4" s="5">
        <f>IF(C4=0,"",D4/C4)</f>
        <v/>
      </c>
      <c r="F4" s="6">
        <f>SUMIF(Parcels!$A$2:$A$432,A4,Parcels!$I$2:$I$432)</f>
        <v/>
      </c>
      <c r="G4" s="2" t="inlineStr">
        <is>
          <t>4596 VADIS RD, ALUM BRIDGE, WV 26321</t>
        </is>
      </c>
    </row>
    <row r="5">
      <c r="A5" s="2" t="inlineStr">
        <is>
          <t>CUTRIGHT DAVID K &amp; TERA M</t>
        </is>
      </c>
      <c r="B5" s="2">
        <f>COUNTIF(Parcels!$A$2:$A$432,A5)</f>
        <v/>
      </c>
      <c r="C5" s="3">
        <f>SUMIF(Parcels!$A$2:$A$432,A5,Parcels!$E$2:$E$432)</f>
        <v/>
      </c>
      <c r="D5" s="4">
        <f>SUMIF(Parcels!$A$2:$A$432,A5,Parcels!$G$2:$G$432)</f>
        <v/>
      </c>
      <c r="E5" s="5">
        <f>IF(C5=0,"",D5/C5)</f>
        <v/>
      </c>
      <c r="F5" s="6">
        <f>SUMIF(Parcels!$A$2:$A$432,A5,Parcels!$I$2:$I$432)</f>
        <v/>
      </c>
      <c r="G5" s="2" t="inlineStr">
        <is>
          <t>263 APPLE ORCHARD DR, CRAWFORD, WV 26343</t>
        </is>
      </c>
    </row>
    <row r="6">
      <c r="A6" s="2" t="inlineStr">
        <is>
          <t>TIRE &amp; RUBBER INC</t>
        </is>
      </c>
      <c r="B6" s="2">
        <f>COUNTIF(Parcels!$A$2:$A$432,A6)</f>
        <v/>
      </c>
      <c r="C6" s="3">
        <f>SUMIF(Parcels!$A$2:$A$432,A6,Parcels!$E$2:$E$432)</f>
        <v/>
      </c>
      <c r="D6" s="4">
        <f>SUMIF(Parcels!$A$2:$A$432,A6,Parcels!$G$2:$G$432)</f>
        <v/>
      </c>
      <c r="E6" s="5">
        <f>IF(C6=0,"",D6/C6)</f>
        <v/>
      </c>
      <c r="F6" s="6">
        <f>SUMIF(Parcels!$A$2:$A$432,A6,Parcels!$I$2:$I$432)</f>
        <v/>
      </c>
      <c r="G6" s="2" t="inlineStr">
        <is>
          <t>PO BOX 29, WESTON, WV 26452</t>
        </is>
      </c>
    </row>
    <row r="7">
      <c r="A7" s="2" t="inlineStr">
        <is>
          <t>WE R FARMERS LLC</t>
        </is>
      </c>
      <c r="B7" s="2">
        <f>COUNTIF(Parcels!$A$2:$A$432,A7)</f>
        <v/>
      </c>
      <c r="C7" s="3">
        <f>SUMIF(Parcels!$A$2:$A$432,A7,Parcels!$E$2:$E$432)</f>
        <v/>
      </c>
      <c r="D7" s="4">
        <f>SUMIF(Parcels!$A$2:$A$432,A7,Parcels!$G$2:$G$432)</f>
        <v/>
      </c>
      <c r="E7" s="5">
        <f>IF(C7=0,"",D7/C7)</f>
        <v/>
      </c>
      <c r="F7" s="6">
        <f>SUMIF(Parcels!$A$2:$A$432,A7,Parcels!$I$2:$I$432)</f>
        <v/>
      </c>
      <c r="G7" s="2" t="inlineStr">
        <is>
          <t>P O BOX 219, COALTON, WV 26257</t>
        </is>
      </c>
    </row>
    <row r="8">
      <c r="A8" s="2" t="inlineStr">
        <is>
          <t>MIKE ROSS INC</t>
        </is>
      </c>
      <c r="B8" s="2">
        <f>COUNTIF(Parcels!$A$2:$A$432,A8)</f>
        <v/>
      </c>
      <c r="C8" s="3">
        <f>SUMIF(Parcels!$A$2:$A$432,A8,Parcels!$E$2:$E$432)</f>
        <v/>
      </c>
      <c r="D8" s="4">
        <f>SUMIF(Parcels!$A$2:$A$432,A8,Parcels!$G$2:$G$432)</f>
        <v/>
      </c>
      <c r="E8" s="5">
        <f>IF(C8=0,"",D8/C8)</f>
        <v/>
      </c>
      <c r="F8" s="6">
        <f>SUMIF(Parcels!$A$2:$A$432,A8,Parcels!$I$2:$I$432)</f>
        <v/>
      </c>
      <c r="G8" s="2" t="inlineStr">
        <is>
          <t>PO BOX 219, COALTON, WV 26257</t>
        </is>
      </c>
    </row>
    <row r="9">
      <c r="A9" s="2" t="inlineStr">
        <is>
          <t>HALL JAMES H TRUST</t>
        </is>
      </c>
      <c r="B9" s="2">
        <f>COUNTIF(Parcels!$A$2:$A$432,A9)</f>
        <v/>
      </c>
      <c r="C9" s="3">
        <f>SUMIF(Parcels!$A$2:$A$432,A9,Parcels!$E$2:$E$432)</f>
        <v/>
      </c>
      <c r="D9" s="4">
        <f>SUMIF(Parcels!$A$2:$A$432,A9,Parcels!$G$2:$G$432)</f>
        <v/>
      </c>
      <c r="E9" s="5">
        <f>IF(C9=0,"",D9/C9)</f>
        <v/>
      </c>
      <c r="F9" s="6">
        <f>SUMIF(Parcels!$A$2:$A$432,A9,Parcels!$I$2:$I$432)</f>
        <v/>
      </c>
      <c r="G9" s="2" t="inlineStr">
        <is>
          <t xml:space="preserve">CATHERINE YURA, PO BOX 1080, </t>
        </is>
      </c>
    </row>
    <row r="10">
      <c r="A10" s="2" t="inlineStr">
        <is>
          <t>KEELY ALICE K</t>
        </is>
      </c>
      <c r="B10" s="2">
        <f>COUNTIF(Parcels!$A$2:$A$432,A10)</f>
        <v/>
      </c>
      <c r="C10" s="3">
        <f>SUMIF(Parcels!$A$2:$A$432,A10,Parcels!$E$2:$E$432)</f>
        <v/>
      </c>
      <c r="D10" s="4">
        <f>SUMIF(Parcels!$A$2:$A$432,A10,Parcels!$G$2:$G$432)</f>
        <v/>
      </c>
      <c r="E10" s="5">
        <f>IF(C10=0,"",D10/C10)</f>
        <v/>
      </c>
      <c r="F10" s="6">
        <f>SUMIF(Parcels!$A$2:$A$432,A10,Parcels!$I$2:$I$432)</f>
        <v/>
      </c>
      <c r="G10" s="2" t="inlineStr">
        <is>
          <t>ROSE CIRIELLO, 342 FERNWOOD DR, AKRON, OH 44320</t>
        </is>
      </c>
    </row>
    <row r="11">
      <c r="A11" s="2" t="inlineStr">
        <is>
          <t>TERANGO SAM B III</t>
        </is>
      </c>
      <c r="B11" s="2">
        <f>COUNTIF(Parcels!$A$2:$A$432,A11)</f>
        <v/>
      </c>
      <c r="C11" s="3">
        <f>SUMIF(Parcels!$A$2:$A$432,A11,Parcels!$E$2:$E$432)</f>
        <v/>
      </c>
      <c r="D11" s="4">
        <f>SUMIF(Parcels!$A$2:$A$432,A11,Parcels!$G$2:$G$432)</f>
        <v/>
      </c>
      <c r="E11" s="5">
        <f>IF(C11=0,"",D11/C11)</f>
        <v/>
      </c>
      <c r="F11" s="6">
        <f>SUMIF(Parcels!$A$2:$A$432,A11,Parcels!$I$2:$I$432)</f>
        <v/>
      </c>
      <c r="G11" s="2" t="inlineStr">
        <is>
          <t>115 SHAWN AVE, NUTTER FORT, WV 26301</t>
        </is>
      </c>
    </row>
    <row r="12">
      <c r="A12" s="2" t="inlineStr">
        <is>
          <t>SWEENEY EDWIN M</t>
        </is>
      </c>
      <c r="B12" s="2">
        <f>COUNTIF(Parcels!$A$2:$A$432,A12)</f>
        <v/>
      </c>
      <c r="C12" s="3">
        <f>SUMIF(Parcels!$A$2:$A$432,A12,Parcels!$E$2:$E$432)</f>
        <v/>
      </c>
      <c r="D12" s="4">
        <f>SUMIF(Parcels!$A$2:$A$432,A12,Parcels!$G$2:$G$432)</f>
        <v/>
      </c>
      <c r="E12" s="5">
        <f>IF(C12=0,"",D12/C12)</f>
        <v/>
      </c>
      <c r="F12" s="6">
        <f>SUMIF(Parcels!$A$2:$A$432,A12,Parcels!$I$2:$I$432)</f>
        <v/>
      </c>
      <c r="G12" s="2" t="inlineStr">
        <is>
          <t>PO BOX 451, WESTON, WV 26452</t>
        </is>
      </c>
    </row>
    <row r="13">
      <c r="A13" s="2" t="inlineStr">
        <is>
          <t>HARVEY MILDRED (LIFE) MARLOW STANLEY &amp; LISA</t>
        </is>
      </c>
      <c r="B13" s="2">
        <f>COUNTIF(Parcels!$A$2:$A$432,A13)</f>
        <v/>
      </c>
      <c r="C13" s="3">
        <f>SUMIF(Parcels!$A$2:$A$432,A13,Parcels!$E$2:$E$432)</f>
        <v/>
      </c>
      <c r="D13" s="4">
        <f>SUMIF(Parcels!$A$2:$A$432,A13,Parcels!$G$2:$G$432)</f>
        <v/>
      </c>
      <c r="E13" s="5">
        <f>IF(C13=0,"",D13/C13)</f>
        <v/>
      </c>
      <c r="F13" s="6">
        <f>SUMIF(Parcels!$A$2:$A$432,A13,Parcels!$I$2:$I$432)</f>
        <v/>
      </c>
      <c r="G13" s="2" t="inlineStr">
        <is>
          <t>1811 JENNINGS RUN RD, WESTON, WV 26452</t>
        </is>
      </c>
    </row>
    <row r="14">
      <c r="A14" s="2" t="inlineStr">
        <is>
          <t>DOMINION APPALACHIAN DEV INC</t>
        </is>
      </c>
      <c r="B14" s="2">
        <f>COUNTIF(Parcels!$A$2:$A$432,A14)</f>
        <v/>
      </c>
      <c r="C14" s="3">
        <f>SUMIF(Parcels!$A$2:$A$432,A14,Parcels!$E$2:$E$432)</f>
        <v/>
      </c>
      <c r="D14" s="4">
        <f>SUMIF(Parcels!$A$2:$A$432,A14,Parcels!$G$2:$G$432)</f>
        <v/>
      </c>
      <c r="E14" s="5">
        <f>IF(C14=0,"",D14/C14)</f>
        <v/>
      </c>
      <c r="F14" s="6">
        <f>SUMIF(Parcels!$A$2:$A$432,A14,Parcels!$I$2:$I$432)</f>
        <v/>
      </c>
      <c r="G14" s="2" t="inlineStr">
        <is>
          <t>PROPERTY TAX GROUP, P O BOX 27026, RICHMOND, VA 23261</t>
        </is>
      </c>
    </row>
    <row r="15">
      <c r="A15" s="2" t="inlineStr">
        <is>
          <t>BAILEY HAROLD E</t>
        </is>
      </c>
      <c r="B15" s="2">
        <f>COUNTIF(Parcels!$A$2:$A$432,A15)</f>
        <v/>
      </c>
      <c r="C15" s="3">
        <f>SUMIF(Parcels!$A$2:$A$432,A15,Parcels!$E$2:$E$432)</f>
        <v/>
      </c>
      <c r="D15" s="4">
        <f>SUMIF(Parcels!$A$2:$A$432,A15,Parcels!$G$2:$G$432)</f>
        <v/>
      </c>
      <c r="E15" s="5">
        <f>IF(C15=0,"",D15/C15)</f>
        <v/>
      </c>
      <c r="F15" s="6">
        <f>SUMIF(Parcels!$A$2:$A$432,A15,Parcels!$I$2:$I$432)</f>
        <v/>
      </c>
      <c r="G15" s="2" t="inlineStr">
        <is>
          <t>350 SAULS RUN RD, WESTON, WV 26452</t>
        </is>
      </c>
    </row>
    <row r="16">
      <c r="A16" s="2" t="inlineStr">
        <is>
          <t>HARRIS DEBORAH A &amp; ALEXANDER E POLING SR</t>
        </is>
      </c>
      <c r="B16" s="2">
        <f>COUNTIF(Parcels!$A$2:$A$432,A16)</f>
        <v/>
      </c>
      <c r="C16" s="3">
        <f>SUMIF(Parcels!$A$2:$A$432,A16,Parcels!$E$2:$E$432)</f>
        <v/>
      </c>
      <c r="D16" s="4">
        <f>SUMIF(Parcels!$A$2:$A$432,A16,Parcels!$G$2:$G$432)</f>
        <v/>
      </c>
      <c r="E16" s="5">
        <f>IF(C16=0,"",D16/C16)</f>
        <v/>
      </c>
      <c r="F16" s="6">
        <f>SUMIF(Parcels!$A$2:$A$432,A16,Parcels!$I$2:$I$432)</f>
        <v/>
      </c>
      <c r="G16" s="2" t="inlineStr">
        <is>
          <t>910 GLADY FORK RD, WESTON, WV 26452</t>
        </is>
      </c>
    </row>
    <row r="17">
      <c r="A17" s="2" t="inlineStr">
        <is>
          <t>GOULD BRENDA ET AL</t>
        </is>
      </c>
      <c r="B17" s="2">
        <f>COUNTIF(Parcels!$A$2:$A$432,A17)</f>
        <v/>
      </c>
      <c r="C17" s="3">
        <f>SUMIF(Parcels!$A$2:$A$432,A17,Parcels!$E$2:$E$432)</f>
        <v/>
      </c>
      <c r="D17" s="4">
        <f>SUMIF(Parcels!$A$2:$A$432,A17,Parcels!$G$2:$G$432)</f>
        <v/>
      </c>
      <c r="E17" s="5">
        <f>IF(C17=0,"",D17/C17)</f>
        <v/>
      </c>
      <c r="F17" s="6">
        <f>SUMIF(Parcels!$A$2:$A$432,A17,Parcels!$I$2:$I$432)</f>
        <v/>
      </c>
      <c r="G17" s="2" t="inlineStr">
        <is>
          <t>4594 KINGWOOD PIKE, REEDSVILLE, WV 26547</t>
        </is>
      </c>
    </row>
    <row r="18">
      <c r="A18" s="2" t="inlineStr">
        <is>
          <t>MCKEE MICAHEL A &amp; AMY R</t>
        </is>
      </c>
      <c r="B18" s="2">
        <f>COUNTIF(Parcels!$A$2:$A$432,A18)</f>
        <v/>
      </c>
      <c r="C18" s="3">
        <f>SUMIF(Parcels!$A$2:$A$432,A18,Parcels!$E$2:$E$432)</f>
        <v/>
      </c>
      <c r="D18" s="4">
        <f>SUMIF(Parcels!$A$2:$A$432,A18,Parcels!$G$2:$G$432)</f>
        <v/>
      </c>
      <c r="E18" s="5">
        <f>IF(C18=0,"",D18/C18)</f>
        <v/>
      </c>
      <c r="F18" s="6">
        <f>SUMIF(Parcels!$A$2:$A$432,A18,Parcels!$I$2:$I$432)</f>
        <v/>
      </c>
      <c r="G18" s="2" t="inlineStr">
        <is>
          <t>26 C/O JENNIFER KRATZER, 1639 DELABOLE RD, PEN ARGYL, PA 18072</t>
        </is>
      </c>
    </row>
    <row r="19">
      <c r="A19" s="2" t="inlineStr">
        <is>
          <t>TAYLOR BRADFORD A</t>
        </is>
      </c>
      <c r="B19" s="2">
        <f>COUNTIF(Parcels!$A$2:$A$432,A19)</f>
        <v/>
      </c>
      <c r="C19" s="3">
        <f>SUMIF(Parcels!$A$2:$A$432,A19,Parcels!$E$2:$E$432)</f>
        <v/>
      </c>
      <c r="D19" s="4">
        <f>SUMIF(Parcels!$A$2:$A$432,A19,Parcels!$G$2:$G$432)</f>
        <v/>
      </c>
      <c r="E19" s="5">
        <f>IF(C19=0,"",D19/C19)</f>
        <v/>
      </c>
      <c r="F19" s="6">
        <f>SUMIF(Parcels!$A$2:$A$432,A19,Parcels!$I$2:$I$432)</f>
        <v/>
      </c>
      <c r="G19" s="2" t="inlineStr">
        <is>
          <t>2259 VALLEY CHAPEL RD, WESTON, WV 26452</t>
        </is>
      </c>
    </row>
    <row r="20">
      <c r="A20" s="2" t="inlineStr">
        <is>
          <t>JORDAN DOUGLAS M &amp; ANGEL M</t>
        </is>
      </c>
      <c r="B20" s="2">
        <f>COUNTIF(Parcels!$A$2:$A$432,A20)</f>
        <v/>
      </c>
      <c r="C20" s="3">
        <f>SUMIF(Parcels!$A$2:$A$432,A20,Parcels!$E$2:$E$432)</f>
        <v/>
      </c>
      <c r="D20" s="4">
        <f>SUMIF(Parcels!$A$2:$A$432,A20,Parcels!$G$2:$G$432)</f>
        <v/>
      </c>
      <c r="E20" s="5">
        <f>IF(C20=0,"",D20/C20)</f>
        <v/>
      </c>
      <c r="F20" s="6">
        <f>SUMIF(Parcels!$A$2:$A$432,A20,Parcels!$I$2:$I$432)</f>
        <v/>
      </c>
      <c r="G20" s="2" t="inlineStr">
        <is>
          <t>46 JORDAN RD, IRELAND, WV 26376</t>
        </is>
      </c>
    </row>
    <row r="21">
      <c r="A21" s="2" t="inlineStr">
        <is>
          <t>SMITH JOHN EDWARD &amp; ROBERT EUGENE</t>
        </is>
      </c>
      <c r="B21" s="2">
        <f>COUNTIF(Parcels!$A$2:$A$432,A21)</f>
        <v/>
      </c>
      <c r="C21" s="3">
        <f>SUMIF(Parcels!$A$2:$A$432,A21,Parcels!$E$2:$E$432)</f>
        <v/>
      </c>
      <c r="D21" s="4">
        <f>SUMIF(Parcels!$A$2:$A$432,A21,Parcels!$G$2:$G$432)</f>
        <v/>
      </c>
      <c r="E21" s="5">
        <f>IF(C21=0,"",D21/C21)</f>
        <v/>
      </c>
      <c r="F21" s="6">
        <f>SUMIF(Parcels!$A$2:$A$432,A21,Parcels!$I$2:$I$432)</f>
        <v/>
      </c>
      <c r="G21" s="2" t="inlineStr">
        <is>
          <t>1534 LAUREL LICK RD, WESTON, WV 26452</t>
        </is>
      </c>
    </row>
    <row r="22">
      <c r="A22" s="2" t="inlineStr">
        <is>
          <t>SANDRIDGE BRIAN R &amp; SHERYL</t>
        </is>
      </c>
      <c r="B22" s="2">
        <f>COUNTIF(Parcels!$A$2:$A$432,A22)</f>
        <v/>
      </c>
      <c r="C22" s="3">
        <f>SUMIF(Parcels!$A$2:$A$432,A22,Parcels!$E$2:$E$432)</f>
        <v/>
      </c>
      <c r="D22" s="4">
        <f>SUMIF(Parcels!$A$2:$A$432,A22,Parcels!$G$2:$G$432)</f>
        <v/>
      </c>
      <c r="E22" s="5">
        <f>IF(C22=0,"",D22/C22)</f>
        <v/>
      </c>
      <c r="F22" s="6">
        <f>SUMIF(Parcels!$A$2:$A$432,A22,Parcels!$I$2:$I$432)</f>
        <v/>
      </c>
      <c r="G22" s="2" t="inlineStr">
        <is>
          <t>32799 SENECA DR, SOLON, OH 44139</t>
        </is>
      </c>
    </row>
    <row r="23">
      <c r="A23" s="2" t="inlineStr">
        <is>
          <t>KEMPER KAMP LLC</t>
        </is>
      </c>
      <c r="B23" s="2">
        <f>COUNTIF(Parcels!$A$2:$A$432,A23)</f>
        <v/>
      </c>
      <c r="C23" s="3">
        <f>SUMIF(Parcels!$A$2:$A$432,A23,Parcels!$E$2:$E$432)</f>
        <v/>
      </c>
      <c r="D23" s="4">
        <f>SUMIF(Parcels!$A$2:$A$432,A23,Parcels!$G$2:$G$432)</f>
        <v/>
      </c>
      <c r="E23" s="5">
        <f>IF(C23=0,"",D23/C23)</f>
        <v/>
      </c>
      <c r="F23" s="6">
        <f>SUMIF(Parcels!$A$2:$A$432,A23,Parcels!$I$2:$I$432)</f>
        <v/>
      </c>
      <c r="G23" s="2" t="inlineStr">
        <is>
          <t>182 B MULBERRY HILL RD, WASHINGTON, PA 15301</t>
        </is>
      </c>
    </row>
    <row r="24">
      <c r="A24" s="2" t="inlineStr">
        <is>
          <t>DONALDSON WILLIAM KEITH</t>
        </is>
      </c>
      <c r="B24" s="2">
        <f>COUNTIF(Parcels!$A$2:$A$432,A24)</f>
        <v/>
      </c>
      <c r="C24" s="3">
        <f>SUMIF(Parcels!$A$2:$A$432,A24,Parcels!$E$2:$E$432)</f>
        <v/>
      </c>
      <c r="D24" s="4">
        <f>SUMIF(Parcels!$A$2:$A$432,A24,Parcels!$G$2:$G$432)</f>
        <v/>
      </c>
      <c r="E24" s="5">
        <f>IF(C24=0,"",D24/C24)</f>
        <v/>
      </c>
      <c r="F24" s="6">
        <f>SUMIF(Parcels!$A$2:$A$432,A24,Parcels!$I$2:$I$432)</f>
        <v/>
      </c>
      <c r="G24" s="2" t="inlineStr">
        <is>
          <t>1095 LIMESTONE RUN RD, WESTON, WV 26452</t>
        </is>
      </c>
    </row>
    <row r="25">
      <c r="A25" s="2" t="inlineStr">
        <is>
          <t>MULLOOLY SERIES M TRUST</t>
        </is>
      </c>
      <c r="B25" s="2">
        <f>COUNTIF(Parcels!$A$2:$A$432,A25)</f>
        <v/>
      </c>
      <c r="C25" s="3">
        <f>SUMIF(Parcels!$A$2:$A$432,A25,Parcels!$E$2:$E$432)</f>
        <v/>
      </c>
      <c r="D25" s="4">
        <f>SUMIF(Parcels!$A$2:$A$432,A25,Parcels!$G$2:$G$432)</f>
        <v/>
      </c>
      <c r="E25" s="5">
        <f>IF(C25=0,"",D25/C25)</f>
        <v/>
      </c>
      <c r="F25" s="6">
        <f>SUMIF(Parcels!$A$2:$A$432,A25,Parcels!$I$2:$I$432)</f>
        <v/>
      </c>
      <c r="G25" s="2" t="inlineStr">
        <is>
          <t>1 WOODVALE HTS, HURRICANE, WV 25526</t>
        </is>
      </c>
    </row>
    <row r="26">
      <c r="A26" s="2" t="inlineStr">
        <is>
          <t>GOLDSTEIN JOAN D</t>
        </is>
      </c>
      <c r="B26" s="2">
        <f>COUNTIF(Parcels!$A$2:$A$432,A26)</f>
        <v/>
      </c>
      <c r="C26" s="3">
        <f>SUMIF(Parcels!$A$2:$A$432,A26,Parcels!$E$2:$E$432)</f>
        <v/>
      </c>
      <c r="D26" s="4">
        <f>SUMIF(Parcels!$A$2:$A$432,A26,Parcels!$G$2:$G$432)</f>
        <v/>
      </c>
      <c r="E26" s="5">
        <f>IF(C26=0,"",D26/C26)</f>
        <v/>
      </c>
      <c r="F26" s="6">
        <f>SUMIF(Parcels!$A$2:$A$432,A26,Parcels!$I$2:$I$432)</f>
        <v/>
      </c>
      <c r="G26" s="2" t="inlineStr">
        <is>
          <t>PO BOX 915723, LONGWOOD, FL 32791</t>
        </is>
      </c>
    </row>
    <row r="27">
      <c r="A27" s="2" t="inlineStr">
        <is>
          <t>HENDERSON JAMES W &amp; HELEN S</t>
        </is>
      </c>
      <c r="B27" s="2">
        <f>COUNTIF(Parcels!$A$2:$A$432,A27)</f>
        <v/>
      </c>
      <c r="C27" s="3">
        <f>SUMIF(Parcels!$A$2:$A$432,A27,Parcels!$E$2:$E$432)</f>
        <v/>
      </c>
      <c r="D27" s="4">
        <f>SUMIF(Parcels!$A$2:$A$432,A27,Parcels!$G$2:$G$432)</f>
        <v/>
      </c>
      <c r="E27" s="5">
        <f>IF(C27=0,"",D27/C27)</f>
        <v/>
      </c>
      <c r="F27" s="6">
        <f>SUMIF(Parcels!$A$2:$A$432,A27,Parcels!$I$2:$I$432)</f>
        <v/>
      </c>
      <c r="G27" s="2" t="inlineStr">
        <is>
          <t>5050 HACKERS CREEK RD, WESTON, WV 26452</t>
        </is>
      </c>
    </row>
    <row r="28">
      <c r="A28" s="2" t="inlineStr">
        <is>
          <t>ALSAMMAN MAJD</t>
        </is>
      </c>
      <c r="B28" s="2">
        <f>COUNTIF(Parcels!$A$2:$A$432,A28)</f>
        <v/>
      </c>
      <c r="C28" s="3">
        <f>SUMIF(Parcels!$A$2:$A$432,A28,Parcels!$E$2:$E$432)</f>
        <v/>
      </c>
      <c r="D28" s="4">
        <f>SUMIF(Parcels!$A$2:$A$432,A28,Parcels!$G$2:$G$432)</f>
        <v/>
      </c>
      <c r="E28" s="5">
        <f>IF(C28=0,"",D28/C28)</f>
        <v/>
      </c>
      <c r="F28" s="6">
        <f>SUMIF(Parcels!$A$2:$A$432,A28,Parcels!$I$2:$I$432)</f>
        <v/>
      </c>
      <c r="G28" s="2" t="inlineStr">
        <is>
          <t>2730 AQUA CT, PUNTA GORDA, FL 33950</t>
        </is>
      </c>
    </row>
    <row r="29">
      <c r="A29" s="2" t="inlineStr">
        <is>
          <t>BRUGGEMAN LESLIE A</t>
        </is>
      </c>
      <c r="B29" s="2">
        <f>COUNTIF(Parcels!$A$2:$A$432,A29)</f>
        <v/>
      </c>
      <c r="C29" s="3">
        <f>SUMIF(Parcels!$A$2:$A$432,A29,Parcels!$E$2:$E$432)</f>
        <v/>
      </c>
      <c r="D29" s="4">
        <f>SUMIF(Parcels!$A$2:$A$432,A29,Parcels!$G$2:$G$432)</f>
        <v/>
      </c>
      <c r="E29" s="5">
        <f>IF(C29=0,"",D29/C29)</f>
        <v/>
      </c>
      <c r="F29" s="6">
        <f>SUMIF(Parcels!$A$2:$A$432,A29,Parcels!$I$2:$I$432)</f>
        <v/>
      </c>
      <c r="G29" s="2" t="inlineStr">
        <is>
          <t>18315 SCOTTSDALE BLVD, BEACHWOOD, OH 44122</t>
        </is>
      </c>
    </row>
    <row r="30">
      <c r="A30" s="2" t="inlineStr">
        <is>
          <t>COBB JOHN W JR</t>
        </is>
      </c>
      <c r="B30" s="2">
        <f>COUNTIF(Parcels!$A$2:$A$432,A30)</f>
        <v/>
      </c>
      <c r="C30" s="3">
        <f>SUMIF(Parcels!$A$2:$A$432,A30,Parcels!$E$2:$E$432)</f>
        <v/>
      </c>
      <c r="D30" s="4">
        <f>SUMIF(Parcels!$A$2:$A$432,A30,Parcels!$G$2:$G$432)</f>
        <v/>
      </c>
      <c r="E30" s="5">
        <f>IF(C30=0,"",D30/C30)</f>
        <v/>
      </c>
      <c r="F30" s="6">
        <f>SUMIF(Parcels!$A$2:$A$432,A30,Parcels!$I$2:$I$432)</f>
        <v/>
      </c>
      <c r="G30" s="2" t="inlineStr">
        <is>
          <t>PO BOX 13 DR, IRELAND, WV 26376</t>
        </is>
      </c>
    </row>
    <row r="31">
      <c r="A31" s="2" t="inlineStr">
        <is>
          <t>COLE JOHN ANDREW &amp; STACHIE M</t>
        </is>
      </c>
      <c r="B31" s="2">
        <f>COUNTIF(Parcels!$A$2:$A$432,A31)</f>
        <v/>
      </c>
      <c r="C31" s="3">
        <f>SUMIF(Parcels!$A$2:$A$432,A31,Parcels!$E$2:$E$432)</f>
        <v/>
      </c>
      <c r="D31" s="4">
        <f>SUMIF(Parcels!$A$2:$A$432,A31,Parcels!$G$2:$G$432)</f>
        <v/>
      </c>
      <c r="E31" s="5">
        <f>IF(C31=0,"",D31/C31)</f>
        <v/>
      </c>
      <c r="F31" s="6">
        <f>SUMIF(Parcels!$A$2:$A$432,A31,Parcels!$I$2:$I$432)</f>
        <v/>
      </c>
      <c r="G31" s="2" t="inlineStr">
        <is>
          <t>3311 CHURCHVILLE RD, CAMDEN, WV 26338</t>
        </is>
      </c>
    </row>
    <row r="32">
      <c r="A32" s="2" t="inlineStr">
        <is>
          <t>KEMPER JOSEPH &amp; KATHRYN</t>
        </is>
      </c>
      <c r="B32" s="2">
        <f>COUNTIF(Parcels!$A$2:$A$432,A32)</f>
        <v/>
      </c>
      <c r="C32" s="3">
        <f>SUMIF(Parcels!$A$2:$A$432,A32,Parcels!$E$2:$E$432)</f>
        <v/>
      </c>
      <c r="D32" s="4">
        <f>SUMIF(Parcels!$A$2:$A$432,A32,Parcels!$G$2:$G$432)</f>
        <v/>
      </c>
      <c r="E32" s="5">
        <f>IF(C32=0,"",D32/C32)</f>
        <v/>
      </c>
      <c r="F32" s="6">
        <f>SUMIF(Parcels!$A$2:$A$432,A32,Parcels!$I$2:$I$432)</f>
        <v/>
      </c>
      <c r="G32" s="2" t="inlineStr">
        <is>
          <t>26 C/O MIKE ROSS INC, P O BOX 219, COALTON, WV 26257</t>
        </is>
      </c>
    </row>
    <row r="33">
      <c r="A33" s="2" t="inlineStr">
        <is>
          <t>TRUESDELL MELISSA</t>
        </is>
      </c>
      <c r="B33" s="2">
        <f>COUNTIF(Parcels!$A$2:$A$432,A33)</f>
        <v/>
      </c>
      <c r="C33" s="3">
        <f>SUMIF(Parcels!$A$2:$A$432,A33,Parcels!$E$2:$E$432)</f>
        <v/>
      </c>
      <c r="D33" s="4">
        <f>SUMIF(Parcels!$A$2:$A$432,A33,Parcels!$G$2:$G$432)</f>
        <v/>
      </c>
      <c r="E33" s="5">
        <f>IF(C33=0,"",D33/C33)</f>
        <v/>
      </c>
      <c r="F33" s="6">
        <f>SUMIF(Parcels!$A$2:$A$432,A33,Parcels!$I$2:$I$432)</f>
        <v/>
      </c>
      <c r="G33" s="2" t="inlineStr">
        <is>
          <t>25 C/O MELISSA TRUEDELL, 2685 TIMBERGLEN DR, WEXFORD, PA 15090</t>
        </is>
      </c>
    </row>
    <row r="34">
      <c r="A34" s="2" t="inlineStr">
        <is>
          <t>MELTON DENNIS</t>
        </is>
      </c>
      <c r="B34" s="2">
        <f>COUNTIF(Parcels!$A$2:$A$432,A34)</f>
        <v/>
      </c>
      <c r="C34" s="3">
        <f>SUMIF(Parcels!$A$2:$A$432,A34,Parcels!$E$2:$E$432)</f>
        <v/>
      </c>
      <c r="D34" s="4">
        <f>SUMIF(Parcels!$A$2:$A$432,A34,Parcels!$G$2:$G$432)</f>
        <v/>
      </c>
      <c r="E34" s="5">
        <f>IF(C34=0,"",D34/C34)</f>
        <v/>
      </c>
      <c r="F34" s="6">
        <f>SUMIF(Parcels!$A$2:$A$432,A34,Parcels!$I$2:$I$432)</f>
        <v/>
      </c>
      <c r="G34" s="2" t="inlineStr">
        <is>
          <t>450 BUFFALO DR, BUCKHANNON, WV 26201</t>
        </is>
      </c>
    </row>
    <row r="35">
      <c r="A35" s="2" t="inlineStr">
        <is>
          <t>YOCHYM CHARLES GREGORY</t>
        </is>
      </c>
      <c r="B35" s="2">
        <f>COUNTIF(Parcels!$A$2:$A$432,A35)</f>
        <v/>
      </c>
      <c r="C35" s="3">
        <f>SUMIF(Parcels!$A$2:$A$432,A35,Parcels!$E$2:$E$432)</f>
        <v/>
      </c>
      <c r="D35" s="4">
        <f>SUMIF(Parcels!$A$2:$A$432,A35,Parcels!$G$2:$G$432)</f>
        <v/>
      </c>
      <c r="E35" s="5">
        <f>IF(C35=0,"",D35/C35)</f>
        <v/>
      </c>
      <c r="F35" s="6">
        <f>SUMIF(Parcels!$A$2:$A$432,A35,Parcels!$I$2:$I$432)</f>
        <v/>
      </c>
      <c r="G35" s="2" t="inlineStr">
        <is>
          <t>2060 SKIN CREEK RD, WESTON, WV 26452</t>
        </is>
      </c>
    </row>
    <row r="36">
      <c r="A36" s="2" t="inlineStr">
        <is>
          <t>HUBBS SHIRLEY A</t>
        </is>
      </c>
      <c r="B36" s="2">
        <f>COUNTIF(Parcels!$A$2:$A$432,A36)</f>
        <v/>
      </c>
      <c r="C36" s="3">
        <f>SUMIF(Parcels!$A$2:$A$432,A36,Parcels!$E$2:$E$432)</f>
        <v/>
      </c>
      <c r="D36" s="4">
        <f>SUMIF(Parcels!$A$2:$A$432,A36,Parcels!$G$2:$G$432)</f>
        <v/>
      </c>
      <c r="E36" s="5">
        <f>IF(C36=0,"",D36/C36)</f>
        <v/>
      </c>
      <c r="F36" s="6">
        <f>SUMIF(Parcels!$A$2:$A$432,A36,Parcels!$I$2:$I$432)</f>
        <v/>
      </c>
      <c r="G36" s="2" t="inlineStr">
        <is>
          <t>120 OAK GROVE LN, ROANOKE, WV 26447</t>
        </is>
      </c>
    </row>
    <row r="37">
      <c r="A37" s="2" t="inlineStr">
        <is>
          <t>FARRELL TIMOTHY M</t>
        </is>
      </c>
      <c r="B37" s="2">
        <f>COUNTIF(Parcels!$A$2:$A$432,A37)</f>
        <v/>
      </c>
      <c r="C37" s="3">
        <f>SUMIF(Parcels!$A$2:$A$432,A37,Parcels!$E$2:$E$432)</f>
        <v/>
      </c>
      <c r="D37" s="4">
        <f>SUMIF(Parcels!$A$2:$A$432,A37,Parcels!$G$2:$G$432)</f>
        <v/>
      </c>
      <c r="E37" s="5">
        <f>IF(C37=0,"",D37/C37)</f>
        <v/>
      </c>
      <c r="F37" s="6">
        <f>SUMIF(Parcels!$A$2:$A$432,A37,Parcels!$I$2:$I$432)</f>
        <v/>
      </c>
      <c r="G37" s="2" t="inlineStr">
        <is>
          <t>PETE L GRINDER JR, 1132 BOLING RANCH RD, AZLE, TX 76020</t>
        </is>
      </c>
    </row>
    <row r="38">
      <c r="A38" s="2" t="inlineStr">
        <is>
          <t>LANG DAVID B</t>
        </is>
      </c>
      <c r="B38" s="2">
        <f>COUNTIF(Parcels!$A$2:$A$432,A38)</f>
        <v/>
      </c>
      <c r="C38" s="3">
        <f>SUMIF(Parcels!$A$2:$A$432,A38,Parcels!$E$2:$E$432)</f>
        <v/>
      </c>
      <c r="D38" s="4">
        <f>SUMIF(Parcels!$A$2:$A$432,A38,Parcels!$G$2:$G$432)</f>
        <v/>
      </c>
      <c r="E38" s="5">
        <f>IF(C38=0,"",D38/C38)</f>
        <v/>
      </c>
      <c r="F38" s="6">
        <f>SUMIF(Parcels!$A$2:$A$432,A38,Parcels!$I$2:$I$432)</f>
        <v/>
      </c>
      <c r="G38" s="2" t="inlineStr">
        <is>
          <t>50 CARRIAGE LN, BRIDGEPORT, WV 26330</t>
        </is>
      </c>
    </row>
    <row r="39">
      <c r="A39" s="2" t="inlineStr">
        <is>
          <t>TONKIN JOHN STUART</t>
        </is>
      </c>
      <c r="B39" s="2">
        <f>COUNTIF(Parcels!$A$2:$A$432,A39)</f>
        <v/>
      </c>
      <c r="C39" s="3">
        <f>SUMIF(Parcels!$A$2:$A$432,A39,Parcels!$E$2:$E$432)</f>
        <v/>
      </c>
      <c r="D39" s="4">
        <f>SUMIF(Parcels!$A$2:$A$432,A39,Parcels!$G$2:$G$432)</f>
        <v/>
      </c>
      <c r="E39" s="5">
        <f>IF(C39=0,"",D39/C39)</f>
        <v/>
      </c>
      <c r="F39" s="6">
        <f>SUMIF(Parcels!$A$2:$A$432,A39,Parcels!$I$2:$I$432)</f>
        <v/>
      </c>
      <c r="G39" s="2" t="inlineStr">
        <is>
          <t>379 WILSON SIDING RD, HORNER, WV 26372</t>
        </is>
      </c>
    </row>
    <row r="40">
      <c r="A40" s="2" t="inlineStr">
        <is>
          <t>SECCURRO SUSANNE</t>
        </is>
      </c>
      <c r="B40" s="2">
        <f>COUNTIF(Parcels!$A$2:$A$432,A40)</f>
        <v/>
      </c>
      <c r="C40" s="3">
        <f>SUMIF(Parcels!$A$2:$A$432,A40,Parcels!$E$2:$E$432)</f>
        <v/>
      </c>
      <c r="D40" s="4">
        <f>SUMIF(Parcels!$A$2:$A$432,A40,Parcels!$G$2:$G$432)</f>
        <v/>
      </c>
      <c r="E40" s="5">
        <f>IF(C40=0,"",D40/C40)</f>
        <v/>
      </c>
      <c r="F40" s="6">
        <f>SUMIF(Parcels!$A$2:$A$432,A40,Parcels!$I$2:$I$432)</f>
        <v/>
      </c>
      <c r="G40" s="2" t="inlineStr">
        <is>
          <t>824 BUCK RUN RD, CAMDEN, WV 26338</t>
        </is>
      </c>
    </row>
    <row r="41">
      <c r="A41" s="2" t="inlineStr">
        <is>
          <t>SCHULTE RABIAB</t>
        </is>
      </c>
      <c r="B41" s="2">
        <f>COUNTIF(Parcels!$A$2:$A$432,A41)</f>
        <v/>
      </c>
      <c r="C41" s="3">
        <f>SUMIF(Parcels!$A$2:$A$432,A41,Parcels!$E$2:$E$432)</f>
        <v/>
      </c>
      <c r="D41" s="4">
        <f>SUMIF(Parcels!$A$2:$A$432,A41,Parcels!$G$2:$G$432)</f>
        <v/>
      </c>
      <c r="E41" s="5">
        <f>IF(C41=0,"",D41/C41)</f>
        <v/>
      </c>
      <c r="F41" s="6">
        <f>SUMIF(Parcels!$A$2:$A$432,A41,Parcels!$I$2:$I$432)</f>
        <v/>
      </c>
      <c r="G41" s="2" t="inlineStr">
        <is>
          <t>4276 WHITE OAK DR, RANDLEMAN, NC 27317</t>
        </is>
      </c>
    </row>
    <row r="42">
      <c r="A42" s="2" t="inlineStr"/>
      <c r="B42" s="2">
        <f>COUNTIF(Parcels!$A$2:$A$432,A42)</f>
        <v/>
      </c>
      <c r="C42" s="3">
        <f>SUMIF(Parcels!$A$2:$A$432,A42,Parcels!$E$2:$E$432)</f>
        <v/>
      </c>
      <c r="D42" s="4">
        <f>SUMIF(Parcels!$A$2:$A$432,A42,Parcels!$G$2:$G$432)</f>
        <v/>
      </c>
      <c r="E42" s="5">
        <f>IF(C42=0,"",D42/C42)</f>
        <v/>
      </c>
      <c r="F42" s="6">
        <f>SUMIF(Parcels!$A$2:$A$432,A42,Parcels!$I$2:$I$432)</f>
        <v/>
      </c>
      <c r="G42" s="2" t="inlineStr"/>
    </row>
    <row r="43">
      <c r="A43" s="2" t="inlineStr">
        <is>
          <t>WACO OIL &amp; GAS CO INC</t>
        </is>
      </c>
      <c r="B43" s="2">
        <f>COUNTIF(Parcels!$A$2:$A$432,A43)</f>
        <v/>
      </c>
      <c r="C43" s="3">
        <f>SUMIF(Parcels!$A$2:$A$432,A43,Parcels!$E$2:$E$432)</f>
        <v/>
      </c>
      <c r="D43" s="4">
        <f>SUMIF(Parcels!$A$2:$A$432,A43,Parcels!$G$2:$G$432)</f>
        <v/>
      </c>
      <c r="E43" s="5">
        <f>IF(C43=0,"",D43/C43)</f>
        <v/>
      </c>
      <c r="F43" s="6">
        <f>SUMIF(Parcels!$A$2:$A$432,A43,Parcels!$I$2:$I$432)</f>
        <v/>
      </c>
      <c r="G43" s="2" t="inlineStr">
        <is>
          <t>P O BOX 397, GLENVILLE, WV 26351</t>
        </is>
      </c>
    </row>
    <row r="44">
      <c r="A44" s="2" t="inlineStr">
        <is>
          <t>ROBERTS ARTHUR C &amp; JUDY D</t>
        </is>
      </c>
      <c r="B44" s="2">
        <f>COUNTIF(Parcels!$A$2:$A$432,A44)</f>
        <v/>
      </c>
      <c r="C44" s="3">
        <f>SUMIF(Parcels!$A$2:$A$432,A44,Parcels!$E$2:$E$432)</f>
        <v/>
      </c>
      <c r="D44" s="4">
        <f>SUMIF(Parcels!$A$2:$A$432,A44,Parcels!$G$2:$G$432)</f>
        <v/>
      </c>
      <c r="E44" s="5">
        <f>IF(C44=0,"",D44/C44)</f>
        <v/>
      </c>
      <c r="F44" s="6">
        <f>SUMIF(Parcels!$A$2:$A$432,A44,Parcels!$I$2:$I$432)</f>
        <v/>
      </c>
      <c r="G44" s="2" t="inlineStr">
        <is>
          <t>158 POINT LICK DR, CHARLESTON, WV 25306</t>
        </is>
      </c>
    </row>
    <row r="45">
      <c r="A45" s="2" t="inlineStr">
        <is>
          <t>GARRETT BRUCE HALL</t>
        </is>
      </c>
      <c r="B45" s="2">
        <f>COUNTIF(Parcels!$A$2:$A$432,A45)</f>
        <v/>
      </c>
      <c r="C45" s="3">
        <f>SUMIF(Parcels!$A$2:$A$432,A45,Parcels!$E$2:$E$432)</f>
        <v/>
      </c>
      <c r="D45" s="4">
        <f>SUMIF(Parcels!$A$2:$A$432,A45,Parcels!$G$2:$G$432)</f>
        <v/>
      </c>
      <c r="E45" s="5">
        <f>IF(C45=0,"",D45/C45)</f>
        <v/>
      </c>
      <c r="F45" s="6">
        <f>SUMIF(Parcels!$A$2:$A$432,A45,Parcels!$I$2:$I$432)</f>
        <v/>
      </c>
      <c r="G45" s="2" t="inlineStr">
        <is>
          <t>1326 FREEMANS CREEK RD, CAMDEN, WV 26338</t>
        </is>
      </c>
    </row>
    <row r="46">
      <c r="A46" s="2" t="inlineStr">
        <is>
          <t>WOLFE LYNWOOD L &amp; DONNA S</t>
        </is>
      </c>
      <c r="B46" s="2">
        <f>COUNTIF(Parcels!$A$2:$A$432,A46)</f>
        <v/>
      </c>
      <c r="C46" s="3">
        <f>SUMIF(Parcels!$A$2:$A$432,A46,Parcels!$E$2:$E$432)</f>
        <v/>
      </c>
      <c r="D46" s="4">
        <f>SUMIF(Parcels!$A$2:$A$432,A46,Parcels!$G$2:$G$432)</f>
        <v/>
      </c>
      <c r="E46" s="5">
        <f>IF(C46=0,"",D46/C46)</f>
        <v/>
      </c>
      <c r="F46" s="6">
        <f>SUMIF(Parcels!$A$2:$A$432,A46,Parcels!$I$2:$I$432)</f>
        <v/>
      </c>
      <c r="G46" s="2" t="inlineStr">
        <is>
          <t>5349 OLD MILL RD, JANE LEW, WV 26378</t>
        </is>
      </c>
    </row>
    <row r="47">
      <c r="A47" s="2" t="inlineStr">
        <is>
          <t>MYERS JOHN WILLIAM</t>
        </is>
      </c>
      <c r="B47" s="2">
        <f>COUNTIF(Parcels!$A$2:$A$432,A47)</f>
        <v/>
      </c>
      <c r="C47" s="3">
        <f>SUMIF(Parcels!$A$2:$A$432,A47,Parcels!$E$2:$E$432)</f>
        <v/>
      </c>
      <c r="D47" s="4">
        <f>SUMIF(Parcels!$A$2:$A$432,A47,Parcels!$G$2:$G$432)</f>
        <v/>
      </c>
      <c r="E47" s="5">
        <f>IF(C47=0,"",D47/C47)</f>
        <v/>
      </c>
      <c r="F47" s="6">
        <f>SUMIF(Parcels!$A$2:$A$432,A47,Parcels!$I$2:$I$432)</f>
        <v/>
      </c>
      <c r="G47" s="2" t="inlineStr">
        <is>
          <t>118 ORRLAWN DR, TALLMADGE, OH 44278</t>
        </is>
      </c>
    </row>
    <row r="48">
      <c r="A48" s="2" t="inlineStr">
        <is>
          <t>MINES ELAINE B &amp; HELEN B KEPLINGER</t>
        </is>
      </c>
      <c r="B48" s="2">
        <f>COUNTIF(Parcels!$A$2:$A$432,A48)</f>
        <v/>
      </c>
      <c r="C48" s="3">
        <f>SUMIF(Parcels!$A$2:$A$432,A48,Parcels!$E$2:$E$432)</f>
        <v/>
      </c>
      <c r="D48" s="4">
        <f>SUMIF(Parcels!$A$2:$A$432,A48,Parcels!$G$2:$G$432)</f>
        <v/>
      </c>
      <c r="E48" s="5">
        <f>IF(C48=0,"",D48/C48)</f>
        <v/>
      </c>
      <c r="F48" s="6">
        <f>SUMIF(Parcels!$A$2:$A$432,A48,Parcels!$I$2:$I$432)</f>
        <v/>
      </c>
      <c r="G48" s="2" t="inlineStr">
        <is>
          <t>2961 SOUTHAVEN DR, ANNAPOLIS, MD 21401</t>
        </is>
      </c>
    </row>
    <row r="49">
      <c r="A49" s="2" t="inlineStr">
        <is>
          <t>STALNAKER JOSEPH Z</t>
        </is>
      </c>
      <c r="B49" s="2">
        <f>COUNTIF(Parcels!$A$2:$A$432,A49)</f>
        <v/>
      </c>
      <c r="C49" s="3">
        <f>SUMIF(Parcels!$A$2:$A$432,A49,Parcels!$E$2:$E$432)</f>
        <v/>
      </c>
      <c r="D49" s="4">
        <f>SUMIF(Parcels!$A$2:$A$432,A49,Parcels!$G$2:$G$432)</f>
        <v/>
      </c>
      <c r="E49" s="5">
        <f>IF(C49=0,"",D49/C49)</f>
        <v/>
      </c>
      <c r="F49" s="6">
        <f>SUMIF(Parcels!$A$2:$A$432,A49,Parcels!$I$2:$I$432)</f>
        <v/>
      </c>
      <c r="G49" s="2" t="inlineStr">
        <is>
          <t>929 GLADY FORK RD, WESTON, WV 26452</t>
        </is>
      </c>
    </row>
    <row r="50">
      <c r="A50" s="2" t="inlineStr">
        <is>
          <t>DAUGHERTY ALLEN E</t>
        </is>
      </c>
      <c r="B50" s="2">
        <f>COUNTIF(Parcels!$A$2:$A$432,A50)</f>
        <v/>
      </c>
      <c r="C50" s="3">
        <f>SUMIF(Parcels!$A$2:$A$432,A50,Parcels!$E$2:$E$432)</f>
        <v/>
      </c>
      <c r="D50" s="4">
        <f>SUMIF(Parcels!$A$2:$A$432,A50,Parcels!$G$2:$G$432)</f>
        <v/>
      </c>
      <c r="E50" s="5">
        <f>IF(C50=0,"",D50/C50)</f>
        <v/>
      </c>
      <c r="F50" s="6">
        <f>SUMIF(Parcels!$A$2:$A$432,A50,Parcels!$I$2:$I$432)</f>
        <v/>
      </c>
      <c r="G50" s="2" t="inlineStr">
        <is>
          <t>364 KUNST DR, WESTON, WV 26452</t>
        </is>
      </c>
    </row>
    <row r="51">
      <c r="A51" s="2" t="inlineStr">
        <is>
          <t>SKAR NORMAN D JR &amp; DIANE L</t>
        </is>
      </c>
      <c r="B51" s="2">
        <f>COUNTIF(Parcels!$A$2:$A$432,A51)</f>
        <v/>
      </c>
      <c r="C51" s="3">
        <f>SUMIF(Parcels!$A$2:$A$432,A51,Parcels!$E$2:$E$432)</f>
        <v/>
      </c>
      <c r="D51" s="4">
        <f>SUMIF(Parcels!$A$2:$A$432,A51,Parcels!$G$2:$G$432)</f>
        <v/>
      </c>
      <c r="E51" s="5">
        <f>IF(C51=0,"",D51/C51)</f>
        <v/>
      </c>
      <c r="F51" s="6">
        <f>SUMIF(Parcels!$A$2:$A$432,A51,Parcels!$I$2:$I$432)</f>
        <v/>
      </c>
      <c r="G51" s="2" t="inlineStr">
        <is>
          <t>740 BUFFALO DR, BUCKHANNON, WV 26201</t>
        </is>
      </c>
    </row>
    <row r="52">
      <c r="A52" s="2" t="inlineStr">
        <is>
          <t>JACKSON CRYSTAL DAWN</t>
        </is>
      </c>
      <c r="B52" s="2">
        <f>COUNTIF(Parcels!$A$2:$A$432,A52)</f>
        <v/>
      </c>
      <c r="C52" s="3">
        <f>SUMIF(Parcels!$A$2:$A$432,A52,Parcels!$E$2:$E$432)</f>
        <v/>
      </c>
      <c r="D52" s="4">
        <f>SUMIF(Parcels!$A$2:$A$432,A52,Parcels!$G$2:$G$432)</f>
        <v/>
      </c>
      <c r="E52" s="5">
        <f>IF(C52=0,"",D52/C52)</f>
        <v/>
      </c>
      <c r="F52" s="6">
        <f>SUMIF(Parcels!$A$2:$A$432,A52,Parcels!$I$2:$I$432)</f>
        <v/>
      </c>
      <c r="G52" s="2" t="inlineStr">
        <is>
          <t>500 DILLON ST, SAINT ALBANS, WV 25177</t>
        </is>
      </c>
    </row>
    <row r="53">
      <c r="A53" s="2" t="inlineStr">
        <is>
          <t>GAGNIER JOSEPH J</t>
        </is>
      </c>
      <c r="B53" s="2">
        <f>COUNTIF(Parcels!$A$2:$A$432,A53)</f>
        <v/>
      </c>
      <c r="C53" s="3">
        <f>SUMIF(Parcels!$A$2:$A$432,A53,Parcels!$E$2:$E$432)</f>
        <v/>
      </c>
      <c r="D53" s="4">
        <f>SUMIF(Parcels!$A$2:$A$432,A53,Parcels!$G$2:$G$432)</f>
        <v/>
      </c>
      <c r="E53" s="5">
        <f>IF(C53=0,"",D53/C53)</f>
        <v/>
      </c>
      <c r="F53" s="6">
        <f>SUMIF(Parcels!$A$2:$A$432,A53,Parcels!$I$2:$I$432)</f>
        <v/>
      </c>
      <c r="G53" s="2" t="inlineStr">
        <is>
          <t>4209 DOWNING ST, ANNANDALE, VA 22003</t>
        </is>
      </c>
    </row>
    <row r="54">
      <c r="A54" s="2" t="inlineStr">
        <is>
          <t>SWISHER BRUCE E</t>
        </is>
      </c>
      <c r="B54" s="2">
        <f>COUNTIF(Parcels!$A$2:$A$432,A54)</f>
        <v/>
      </c>
      <c r="C54" s="3">
        <f>SUMIF(Parcels!$A$2:$A$432,A54,Parcels!$E$2:$E$432)</f>
        <v/>
      </c>
      <c r="D54" s="4">
        <f>SUMIF(Parcels!$A$2:$A$432,A54,Parcels!$G$2:$G$432)</f>
        <v/>
      </c>
      <c r="E54" s="5">
        <f>IF(C54=0,"",D54/C54)</f>
        <v/>
      </c>
      <c r="F54" s="6">
        <f>SUMIF(Parcels!$A$2:$A$432,A54,Parcels!$I$2:$I$432)</f>
        <v/>
      </c>
      <c r="G54" s="2" t="inlineStr">
        <is>
          <t>27 LYNN LN, SCOTT DEPOT, WV 25560</t>
        </is>
      </c>
    </row>
    <row r="55">
      <c r="A55" s="2" t="inlineStr">
        <is>
          <t>TRACEY HUBERT &amp; RACHEL</t>
        </is>
      </c>
      <c r="B55" s="2">
        <f>COUNTIF(Parcels!$A$2:$A$432,A55)</f>
        <v/>
      </c>
      <c r="C55" s="3">
        <f>SUMIF(Parcels!$A$2:$A$432,A55,Parcels!$E$2:$E$432)</f>
        <v/>
      </c>
      <c r="D55" s="4">
        <f>SUMIF(Parcels!$A$2:$A$432,A55,Parcels!$G$2:$G$432)</f>
        <v/>
      </c>
      <c r="E55" s="5">
        <f>IF(C55=0,"",D55/C55)</f>
        <v/>
      </c>
      <c r="F55" s="6">
        <f>SUMIF(Parcels!$A$2:$A$432,A55,Parcels!$I$2:$I$432)</f>
        <v/>
      </c>
      <c r="G55" s="2" t="inlineStr">
        <is>
          <t>PO BOX 94, BAYARD, WV 26707</t>
        </is>
      </c>
    </row>
    <row r="56">
      <c r="A56" s="2" t="inlineStr">
        <is>
          <t>MCLAUGHLIN JACQUELINE</t>
        </is>
      </c>
      <c r="B56" s="2">
        <f>COUNTIF(Parcels!$A$2:$A$432,A56)</f>
        <v/>
      </c>
      <c r="C56" s="3">
        <f>SUMIF(Parcels!$A$2:$A$432,A56,Parcels!$E$2:$E$432)</f>
        <v/>
      </c>
      <c r="D56" s="4">
        <f>SUMIF(Parcels!$A$2:$A$432,A56,Parcels!$G$2:$G$432)</f>
        <v/>
      </c>
      <c r="E56" s="5">
        <f>IF(C56=0,"",D56/C56)</f>
        <v/>
      </c>
      <c r="F56" s="6">
        <f>SUMIF(Parcels!$A$2:$A$432,A56,Parcels!$I$2:$I$432)</f>
        <v/>
      </c>
      <c r="G56" s="2" t="inlineStr">
        <is>
          <t>1033 LOVEBERRY RUN RD, WESTON, WV 26452</t>
        </is>
      </c>
    </row>
    <row r="57">
      <c r="A57" s="2" t="inlineStr">
        <is>
          <t>TAYLOR DONALD WAYNE</t>
        </is>
      </c>
      <c r="B57" s="2">
        <f>COUNTIF(Parcels!$A$2:$A$432,A57)</f>
        <v/>
      </c>
      <c r="C57" s="3">
        <f>SUMIF(Parcels!$A$2:$A$432,A57,Parcels!$E$2:$E$432)</f>
        <v/>
      </c>
      <c r="D57" s="4">
        <f>SUMIF(Parcels!$A$2:$A$432,A57,Parcels!$G$2:$G$432)</f>
        <v/>
      </c>
      <c r="E57" s="5">
        <f>IF(C57=0,"",D57/C57)</f>
        <v/>
      </c>
      <c r="F57" s="6">
        <f>SUMIF(Parcels!$A$2:$A$432,A57,Parcels!$I$2:$I$432)</f>
        <v/>
      </c>
      <c r="G57" s="2" t="inlineStr">
        <is>
          <t>604 SALEM CHURCH RD, MAIDEN, NC 28650</t>
        </is>
      </c>
    </row>
    <row r="58">
      <c r="A58" s="2" t="inlineStr">
        <is>
          <t>FAHEY GEORGE C JR</t>
        </is>
      </c>
      <c r="B58" s="2">
        <f>COUNTIF(Parcels!$A$2:$A$432,A58)</f>
        <v/>
      </c>
      <c r="C58" s="3">
        <f>SUMIF(Parcels!$A$2:$A$432,A58,Parcels!$E$2:$E$432)</f>
        <v/>
      </c>
      <c r="D58" s="4">
        <f>SUMIF(Parcels!$A$2:$A$432,A58,Parcels!$G$2:$G$432)</f>
        <v/>
      </c>
      <c r="E58" s="5">
        <f>IF(C58=0,"",D58/C58)</f>
        <v/>
      </c>
      <c r="F58" s="6">
        <f>SUMIF(Parcels!$A$2:$A$432,A58,Parcels!$I$2:$I$432)</f>
        <v/>
      </c>
      <c r="G58" s="2" t="inlineStr">
        <is>
          <t>JOHN T FAHEY, 3006 FALLEN OAK RD, MORGANTOWN, WV 26508</t>
        </is>
      </c>
    </row>
    <row r="59">
      <c r="A59" s="2" t="inlineStr">
        <is>
          <t>MOLES JIMMIE &amp; ROSELLA M</t>
        </is>
      </c>
      <c r="B59" s="2">
        <f>COUNTIF(Parcels!$A$2:$A$432,A59)</f>
        <v/>
      </c>
      <c r="C59" s="3">
        <f>SUMIF(Parcels!$A$2:$A$432,A59,Parcels!$E$2:$E$432)</f>
        <v/>
      </c>
      <c r="D59" s="4">
        <f>SUMIF(Parcels!$A$2:$A$432,A59,Parcels!$G$2:$G$432)</f>
        <v/>
      </c>
      <c r="E59" s="5">
        <f>IF(C59=0,"",D59/C59)</f>
        <v/>
      </c>
      <c r="F59" s="6">
        <f>SUMIF(Parcels!$A$2:$A$432,A59,Parcels!$I$2:$I$432)</f>
        <v/>
      </c>
      <c r="G59" s="2" t="inlineStr">
        <is>
          <t>895 RICHARD FORK RD, ELKVIEW, WV 25071</t>
        </is>
      </c>
    </row>
    <row r="60">
      <c r="A60" s="2" t="inlineStr">
        <is>
          <t>REINHARDT RICHARD ALLAN JR</t>
        </is>
      </c>
      <c r="B60" s="2">
        <f>COUNTIF(Parcels!$A$2:$A$432,A60)</f>
        <v/>
      </c>
      <c r="C60" s="3">
        <f>SUMIF(Parcels!$A$2:$A$432,A60,Parcels!$E$2:$E$432)</f>
        <v/>
      </c>
      <c r="D60" s="4">
        <f>SUMIF(Parcels!$A$2:$A$432,A60,Parcels!$G$2:$G$432)</f>
        <v/>
      </c>
      <c r="E60" s="5">
        <f>IF(C60=0,"",D60/C60)</f>
        <v/>
      </c>
      <c r="F60" s="6">
        <f>SUMIF(Parcels!$A$2:$A$432,A60,Parcels!$I$2:$I$432)</f>
        <v/>
      </c>
      <c r="G60" s="2" t="inlineStr">
        <is>
          <t>401 PRAIRIE LN, FREMONT, IN 46737</t>
        </is>
      </c>
    </row>
    <row r="61">
      <c r="A61" s="2" t="inlineStr">
        <is>
          <t>POLING ALEXANDER E &amp; DEBORAH A</t>
        </is>
      </c>
      <c r="B61" s="2">
        <f>COUNTIF(Parcels!$A$2:$A$432,A61)</f>
        <v/>
      </c>
      <c r="C61" s="3">
        <f>SUMIF(Parcels!$A$2:$A$432,A61,Parcels!$E$2:$E$432)</f>
        <v/>
      </c>
      <c r="D61" s="4">
        <f>SUMIF(Parcels!$A$2:$A$432,A61,Parcels!$G$2:$G$432)</f>
        <v/>
      </c>
      <c r="E61" s="5">
        <f>IF(C61=0,"",D61/C61)</f>
        <v/>
      </c>
      <c r="F61" s="6">
        <f>SUMIF(Parcels!$A$2:$A$432,A61,Parcels!$I$2:$I$432)</f>
        <v/>
      </c>
      <c r="G61" s="2" t="inlineStr">
        <is>
          <t>910 GLADY FORK RD, WESTON, WV 26452</t>
        </is>
      </c>
    </row>
    <row r="62">
      <c r="A62" s="2" t="inlineStr">
        <is>
          <t>LOWE SHARON JEANNETTE &amp; DIANA A</t>
        </is>
      </c>
      <c r="B62" s="2">
        <f>COUNTIF(Parcels!$A$2:$A$432,A62)</f>
        <v/>
      </c>
      <c r="C62" s="3">
        <f>SUMIF(Parcels!$A$2:$A$432,A62,Parcels!$E$2:$E$432)</f>
        <v/>
      </c>
      <c r="D62" s="4">
        <f>SUMIF(Parcels!$A$2:$A$432,A62,Parcels!$G$2:$G$432)</f>
        <v/>
      </c>
      <c r="E62" s="5">
        <f>IF(C62=0,"",D62/C62)</f>
        <v/>
      </c>
      <c r="F62" s="6">
        <f>SUMIF(Parcels!$A$2:$A$432,A62,Parcels!$I$2:$I$432)</f>
        <v/>
      </c>
      <c r="G62" s="2" t="inlineStr">
        <is>
          <t>C/O DIANA R LOWE, 1144 WATSON ST, AURORA, IL 60505</t>
        </is>
      </c>
    </row>
    <row r="63">
      <c r="A63" s="2" t="inlineStr">
        <is>
          <t>HYPES PAMELA J &amp; LESLIE M</t>
        </is>
      </c>
      <c r="B63" s="2">
        <f>COUNTIF(Parcels!$A$2:$A$432,A63)</f>
        <v/>
      </c>
      <c r="C63" s="3">
        <f>SUMIF(Parcels!$A$2:$A$432,A63,Parcels!$E$2:$E$432)</f>
        <v/>
      </c>
      <c r="D63" s="4">
        <f>SUMIF(Parcels!$A$2:$A$432,A63,Parcels!$G$2:$G$432)</f>
        <v/>
      </c>
      <c r="E63" s="5">
        <f>IF(C63=0,"",D63/C63)</f>
        <v/>
      </c>
      <c r="F63" s="6">
        <f>SUMIF(Parcels!$A$2:$A$432,A63,Parcels!$I$2:$I$432)</f>
        <v/>
      </c>
      <c r="G63" s="2" t="inlineStr">
        <is>
          <t>125 BRUSH RUN RD, ORLANDO, WV 26412</t>
        </is>
      </c>
    </row>
    <row r="64">
      <c r="A64" s="2" t="inlineStr">
        <is>
          <t>SCOTT JAMES M</t>
        </is>
      </c>
      <c r="B64" s="2">
        <f>COUNTIF(Parcels!$A$2:$A$432,A64)</f>
        <v/>
      </c>
      <c r="C64" s="3">
        <f>SUMIF(Parcels!$A$2:$A$432,A64,Parcels!$E$2:$E$432)</f>
        <v/>
      </c>
      <c r="D64" s="4">
        <f>SUMIF(Parcels!$A$2:$A$432,A64,Parcels!$G$2:$G$432)</f>
        <v/>
      </c>
      <c r="E64" s="5">
        <f>IF(C64=0,"",D64/C64)</f>
        <v/>
      </c>
      <c r="F64" s="6">
        <f>SUMIF(Parcels!$A$2:$A$432,A64,Parcels!$I$2:$I$432)</f>
        <v/>
      </c>
      <c r="G64" s="2" t="inlineStr">
        <is>
          <t>23582 S SHORE DR, EDWARDSBURG, MI 49112</t>
        </is>
      </c>
    </row>
    <row r="65">
      <c r="A65" s="2" t="inlineStr">
        <is>
          <t>KOPP FAMILY IRREVOCABLE TRUST DATED MARCH 13, 2023</t>
        </is>
      </c>
      <c r="B65" s="2">
        <f>COUNTIF(Parcels!$A$2:$A$432,A65)</f>
        <v/>
      </c>
      <c r="C65" s="3">
        <f>SUMIF(Parcels!$A$2:$A$432,A65,Parcels!$E$2:$E$432)</f>
        <v/>
      </c>
      <c r="D65" s="4">
        <f>SUMIF(Parcels!$A$2:$A$432,A65,Parcels!$G$2:$G$432)</f>
        <v/>
      </c>
      <c r="E65" s="5">
        <f>IF(C65=0,"",D65/C65)</f>
        <v/>
      </c>
      <c r="F65" s="6">
        <f>SUMIF(Parcels!$A$2:$A$432,A65,Parcels!$I$2:$I$432)</f>
        <v/>
      </c>
      <c r="G65" s="2" t="inlineStr">
        <is>
          <t>C/O DAINELLE PAULK TRUSTEE, 8 LINDALE ST, BRIDGEPORT, WV 26330</t>
        </is>
      </c>
    </row>
    <row r="66">
      <c r="A66" s="2" t="inlineStr">
        <is>
          <t>GUM GARNETT A TRUST</t>
        </is>
      </c>
      <c r="B66" s="2">
        <f>COUNTIF(Parcels!$A$2:$A$432,A66)</f>
        <v/>
      </c>
      <c r="C66" s="3">
        <f>SUMIF(Parcels!$A$2:$A$432,A66,Parcels!$E$2:$E$432)</f>
        <v/>
      </c>
      <c r="D66" s="4">
        <f>SUMIF(Parcels!$A$2:$A$432,A66,Parcels!$G$2:$G$432)</f>
        <v/>
      </c>
      <c r="E66" s="5">
        <f>IF(C66=0,"",D66/C66)</f>
        <v/>
      </c>
      <c r="F66" s="6">
        <f>SUMIF(Parcels!$A$2:$A$432,A66,Parcels!$I$2:$I$432)</f>
        <v/>
      </c>
      <c r="G66" s="2" t="inlineStr">
        <is>
          <t>KATHY I JAMES, 385 CHURCHVILLE RD, CAMDEN, WV 26338</t>
        </is>
      </c>
    </row>
    <row r="67">
      <c r="A67" s="2" t="inlineStr">
        <is>
          <t>CHURCH ST BERNARDS PARSONAGE</t>
        </is>
      </c>
      <c r="B67" s="2">
        <f>COUNTIF(Parcels!$A$2:$A$432,A67)</f>
        <v/>
      </c>
      <c r="C67" s="3">
        <f>SUMIF(Parcels!$A$2:$A$432,A67,Parcels!$E$2:$E$432)</f>
        <v/>
      </c>
      <c r="D67" s="4">
        <f>SUMIF(Parcels!$A$2:$A$432,A67,Parcels!$G$2:$G$432)</f>
        <v/>
      </c>
      <c r="E67" s="5">
        <f>IF(C67=0,"",D67/C67)</f>
        <v/>
      </c>
      <c r="F67" s="6">
        <f>SUMIF(Parcels!$A$2:$A$432,A67,Parcels!$I$2:$I$432)</f>
        <v/>
      </c>
      <c r="G67" s="2" t="inlineStr">
        <is>
          <t>222 CENTER AVE, WESTON, WV 26452</t>
        </is>
      </c>
    </row>
    <row r="68">
      <c r="A68" s="2" t="inlineStr">
        <is>
          <t>BENNETT CHARLES E</t>
        </is>
      </c>
      <c r="B68" s="2">
        <f>COUNTIF(Parcels!$A$2:$A$432,A68)</f>
        <v/>
      </c>
      <c r="C68" s="3">
        <f>SUMIF(Parcels!$A$2:$A$432,A68,Parcels!$E$2:$E$432)</f>
        <v/>
      </c>
      <c r="D68" s="4">
        <f>SUMIF(Parcels!$A$2:$A$432,A68,Parcels!$G$2:$G$432)</f>
        <v/>
      </c>
      <c r="E68" s="5">
        <f>IF(C68=0,"",D68/C68)</f>
        <v/>
      </c>
      <c r="F68" s="6">
        <f>SUMIF(Parcels!$A$2:$A$432,A68,Parcels!$I$2:$I$432)</f>
        <v/>
      </c>
      <c r="G68" s="2" t="inlineStr">
        <is>
          <t>3498 CLOVER FORK RD, ORLANDO, WV 26412</t>
        </is>
      </c>
    </row>
    <row r="69">
      <c r="A69" s="2" t="inlineStr">
        <is>
          <t>LYNCH FOREST H  ETAL</t>
        </is>
      </c>
      <c r="B69" s="2">
        <f>COUNTIF(Parcels!$A$2:$A$432,A69)</f>
        <v/>
      </c>
      <c r="C69" s="3">
        <f>SUMIF(Parcels!$A$2:$A$432,A69,Parcels!$E$2:$E$432)</f>
        <v/>
      </c>
      <c r="D69" s="4">
        <f>SUMIF(Parcels!$A$2:$A$432,A69,Parcels!$G$2:$G$432)</f>
        <v/>
      </c>
      <c r="E69" s="5">
        <f>IF(C69=0,"",D69/C69)</f>
        <v/>
      </c>
      <c r="F69" s="6">
        <f>SUMIF(Parcels!$A$2:$A$432,A69,Parcels!$I$2:$I$432)</f>
        <v/>
      </c>
      <c r="G69" s="2" t="inlineStr">
        <is>
          <t>244 FAIRVIEW AVE, BECKLEY, WV 25801</t>
        </is>
      </c>
    </row>
    <row r="70">
      <c r="A70" s="2" t="inlineStr">
        <is>
          <t>BARGER LARRY S &amp; BETH ANN</t>
        </is>
      </c>
      <c r="B70" s="2">
        <f>COUNTIF(Parcels!$A$2:$A$432,A70)</f>
        <v/>
      </c>
      <c r="C70" s="3">
        <f>SUMIF(Parcels!$A$2:$A$432,A70,Parcels!$E$2:$E$432)</f>
        <v/>
      </c>
      <c r="D70" s="4">
        <f>SUMIF(Parcels!$A$2:$A$432,A70,Parcels!$G$2:$G$432)</f>
        <v/>
      </c>
      <c r="E70" s="5">
        <f>IF(C70=0,"",D70/C70)</f>
        <v/>
      </c>
      <c r="F70" s="6">
        <f>SUMIF(Parcels!$A$2:$A$432,A70,Parcels!$I$2:$I$432)</f>
        <v/>
      </c>
      <c r="G70" s="2" t="inlineStr">
        <is>
          <t>169 MAPLE LN, ELKINS, WV 26241</t>
        </is>
      </c>
    </row>
    <row r="71">
      <c r="A71" s="2" t="inlineStr">
        <is>
          <t>FRIEND DAVID A</t>
        </is>
      </c>
      <c r="B71" s="2">
        <f>COUNTIF(Parcels!$A$2:$A$432,A71)</f>
        <v/>
      </c>
      <c r="C71" s="3">
        <f>SUMIF(Parcels!$A$2:$A$432,A71,Parcels!$E$2:$E$432)</f>
        <v/>
      </c>
      <c r="D71" s="4">
        <f>SUMIF(Parcels!$A$2:$A$432,A71,Parcels!$G$2:$G$432)</f>
        <v/>
      </c>
      <c r="E71" s="5">
        <f>IF(C71=0,"",D71/C71)</f>
        <v/>
      </c>
      <c r="F71" s="6">
        <f>SUMIF(Parcels!$A$2:$A$432,A71,Parcels!$I$2:$I$432)</f>
        <v/>
      </c>
      <c r="G71" s="2" t="inlineStr">
        <is>
          <t>10218 MARKEN RD, KIEL, WI 53042</t>
        </is>
      </c>
    </row>
    <row r="72">
      <c r="A72" s="2" t="inlineStr">
        <is>
          <t>KEITH CAROLYNN, REBECCA MOORE, GERALD, RICHARD &amp; ERMINE WADE,</t>
        </is>
      </c>
      <c r="B72" s="2">
        <f>COUNTIF(Parcels!$A$2:$A$432,A72)</f>
        <v/>
      </c>
      <c r="C72" s="3">
        <f>SUMIF(Parcels!$A$2:$A$432,A72,Parcels!$E$2:$E$432)</f>
        <v/>
      </c>
      <c r="D72" s="4">
        <f>SUMIF(Parcels!$A$2:$A$432,A72,Parcels!$G$2:$G$432)</f>
        <v/>
      </c>
      <c r="E72" s="5">
        <f>IF(C72=0,"",D72/C72)</f>
        <v/>
      </c>
      <c r="F72" s="6">
        <f>SUMIF(Parcels!$A$2:$A$432,A72,Parcels!$I$2:$I$432)</f>
        <v/>
      </c>
      <c r="G72" s="2" t="inlineStr">
        <is>
          <t>LISA PETHTEL &amp; CHARLES SUMPTER, 254 DUSK CAMP RUN RD, SAND FORK, WV 26430</t>
        </is>
      </c>
    </row>
    <row r="73">
      <c r="A73" s="2" t="inlineStr">
        <is>
          <t>HAWKINS THOMAS E &amp; TERRI E</t>
        </is>
      </c>
      <c r="B73" s="2">
        <f>COUNTIF(Parcels!$A$2:$A$432,A73)</f>
        <v/>
      </c>
      <c r="C73" s="3">
        <f>SUMIF(Parcels!$A$2:$A$432,A73,Parcels!$E$2:$E$432)</f>
        <v/>
      </c>
      <c r="D73" s="4">
        <f>SUMIF(Parcels!$A$2:$A$432,A73,Parcels!$G$2:$G$432)</f>
        <v/>
      </c>
      <c r="E73" s="5">
        <f>IF(C73=0,"",D73/C73)</f>
        <v/>
      </c>
      <c r="F73" s="6">
        <f>SUMIF(Parcels!$A$2:$A$432,A73,Parcels!$I$2:$I$432)</f>
        <v/>
      </c>
      <c r="G73" s="2" t="inlineStr">
        <is>
          <t xml:space="preserve">7865 US HIGHWAY 19 N, </t>
        </is>
      </c>
    </row>
    <row r="74">
      <c r="A74" s="2" t="inlineStr">
        <is>
          <t>FAHEY JOSEPH M &amp; KATHLEEN V &amp; SHANNON E</t>
        </is>
      </c>
      <c r="B74" s="2">
        <f>COUNTIF(Parcels!$A$2:$A$432,A74)</f>
        <v/>
      </c>
      <c r="C74" s="3">
        <f>SUMIF(Parcels!$A$2:$A$432,A74,Parcels!$E$2:$E$432)</f>
        <v/>
      </c>
      <c r="D74" s="4">
        <f>SUMIF(Parcels!$A$2:$A$432,A74,Parcels!$G$2:$G$432)</f>
        <v/>
      </c>
      <c r="E74" s="5">
        <f>IF(C74=0,"",D74/C74)</f>
        <v/>
      </c>
      <c r="F74" s="6">
        <f>SUMIF(Parcels!$A$2:$A$432,A74,Parcels!$I$2:$I$432)</f>
        <v/>
      </c>
      <c r="G74" s="2" t="inlineStr">
        <is>
          <t>175 S BROADLEIGH RD, COLUMBUS, OH 43209</t>
        </is>
      </c>
    </row>
    <row r="75">
      <c r="A75" s="2" t="inlineStr">
        <is>
          <t>MORGAN JOHN W</t>
        </is>
      </c>
      <c r="B75" s="2">
        <f>COUNTIF(Parcels!$A$2:$A$432,A75)</f>
        <v/>
      </c>
      <c r="C75" s="3">
        <f>SUMIF(Parcels!$A$2:$A$432,A75,Parcels!$E$2:$E$432)</f>
        <v/>
      </c>
      <c r="D75" s="4">
        <f>SUMIF(Parcels!$A$2:$A$432,A75,Parcels!$G$2:$G$432)</f>
        <v/>
      </c>
      <c r="E75" s="5">
        <f>IF(C75=0,"",D75/C75)</f>
        <v/>
      </c>
      <c r="F75" s="6">
        <f>SUMIF(Parcels!$A$2:$A$432,A75,Parcels!$I$2:$I$432)</f>
        <v/>
      </c>
      <c r="G75" s="2" t="inlineStr">
        <is>
          <t>549 KELLEY LN, JANE LEW, WV 26378</t>
        </is>
      </c>
    </row>
    <row r="76">
      <c r="A76" s="2" t="inlineStr">
        <is>
          <t>PARKER BOBBY &amp; MICHAEL</t>
        </is>
      </c>
      <c r="B76" s="2">
        <f>COUNTIF(Parcels!$A$2:$A$432,A76)</f>
        <v/>
      </c>
      <c r="C76" s="3">
        <f>SUMIF(Parcels!$A$2:$A$432,A76,Parcels!$E$2:$E$432)</f>
        <v/>
      </c>
      <c r="D76" s="4">
        <f>SUMIF(Parcels!$A$2:$A$432,A76,Parcels!$G$2:$G$432)</f>
        <v/>
      </c>
      <c r="E76" s="5">
        <f>IF(C76=0,"",D76/C76)</f>
        <v/>
      </c>
      <c r="F76" s="6">
        <f>SUMIF(Parcels!$A$2:$A$432,A76,Parcels!$I$2:$I$432)</f>
        <v/>
      </c>
      <c r="G76" s="2" t="inlineStr">
        <is>
          <t>201 COVE LICK RD, WESTON, WV 26452</t>
        </is>
      </c>
    </row>
    <row r="77">
      <c r="A77" s="2" t="inlineStr">
        <is>
          <t>METZGAR JAMES DAVID &amp; AVANELL N.CAROLYN METZGAR LIFE ESTATE</t>
        </is>
      </c>
      <c r="B77" s="2">
        <f>COUNTIF(Parcels!$A$2:$A$432,A77)</f>
        <v/>
      </c>
      <c r="C77" s="3">
        <f>SUMIF(Parcels!$A$2:$A$432,A77,Parcels!$E$2:$E$432)</f>
        <v/>
      </c>
      <c r="D77" s="4">
        <f>SUMIF(Parcels!$A$2:$A$432,A77,Parcels!$G$2:$G$432)</f>
        <v/>
      </c>
      <c r="E77" s="5">
        <f>IF(C77=0,"",D77/C77)</f>
        <v/>
      </c>
      <c r="F77" s="6">
        <f>SUMIF(Parcels!$A$2:$A$432,A77,Parcels!$I$2:$I$432)</f>
        <v/>
      </c>
      <c r="G77" s="2" t="inlineStr">
        <is>
          <t>995 LOCUST GROVE RD, COOKEVILLE, TN 38501</t>
        </is>
      </c>
    </row>
    <row r="78">
      <c r="A78" s="2" t="inlineStr">
        <is>
          <t>UNITED STATES OF AMERICA</t>
        </is>
      </c>
      <c r="B78" s="2">
        <f>COUNTIF(Parcels!$A$2:$A$432,A78)</f>
        <v/>
      </c>
      <c r="C78" s="3">
        <f>SUMIF(Parcels!$A$2:$A$432,A78,Parcels!$E$2:$E$432)</f>
        <v/>
      </c>
      <c r="D78" s="4">
        <f>SUMIF(Parcels!$A$2:$A$432,A78,Parcels!$G$2:$G$432)</f>
        <v/>
      </c>
      <c r="E78" s="5">
        <f>IF(C78=0,"",D78/C78)</f>
        <v/>
      </c>
      <c r="F78" s="6">
        <f>SUMIF(Parcels!$A$2:$A$432,A78,Parcels!$I$2:$I$432)</f>
        <v/>
      </c>
      <c r="G78" s="2" t="inlineStr">
        <is>
          <t>441 G ST, WASHINGTON, DC 20003</t>
        </is>
      </c>
    </row>
    <row r="79">
      <c r="A79" s="2" t="inlineStr">
        <is>
          <t>CHAPMAN JAN E</t>
        </is>
      </c>
      <c r="B79" s="2">
        <f>COUNTIF(Parcels!$A$2:$A$432,A79)</f>
        <v/>
      </c>
      <c r="C79" s="3">
        <f>SUMIF(Parcels!$A$2:$A$432,A79,Parcels!$E$2:$E$432)</f>
        <v/>
      </c>
      <c r="D79" s="4">
        <f>SUMIF(Parcels!$A$2:$A$432,A79,Parcels!$G$2:$G$432)</f>
        <v/>
      </c>
      <c r="E79" s="5">
        <f>IF(C79=0,"",D79/C79)</f>
        <v/>
      </c>
      <c r="F79" s="6">
        <f>SUMIF(Parcels!$A$2:$A$432,A79,Parcels!$I$2:$I$432)</f>
        <v/>
      </c>
      <c r="G79" s="2" t="inlineStr">
        <is>
          <t>22 GARTON PLZ, WESTON, WV 26452</t>
        </is>
      </c>
    </row>
    <row r="80">
      <c r="A80" s="2" t="inlineStr">
        <is>
          <t>HITT JAMES J TRUST &amp; HITT JAMES J TRUSTEE</t>
        </is>
      </c>
      <c r="B80" s="2">
        <f>COUNTIF(Parcels!$A$2:$A$432,A80)</f>
        <v/>
      </c>
      <c r="C80" s="3">
        <f>SUMIF(Parcels!$A$2:$A$432,A80,Parcels!$E$2:$E$432)</f>
        <v/>
      </c>
      <c r="D80" s="4">
        <f>SUMIF(Parcels!$A$2:$A$432,A80,Parcels!$G$2:$G$432)</f>
        <v/>
      </c>
      <c r="E80" s="5">
        <f>IF(C80=0,"",D80/C80)</f>
        <v/>
      </c>
      <c r="F80" s="6">
        <f>SUMIF(Parcels!$A$2:$A$432,A80,Parcels!$I$2:$I$432)</f>
        <v/>
      </c>
      <c r="G80" s="2" t="inlineStr">
        <is>
          <t>3211 JESSE RUN RD, JANE LEW, WV 26378</t>
        </is>
      </c>
    </row>
    <row r="81">
      <c r="A81" s="2" t="inlineStr">
        <is>
          <t>PARMER KENNETH JOE</t>
        </is>
      </c>
      <c r="B81" s="2">
        <f>COUNTIF(Parcels!$A$2:$A$432,A81)</f>
        <v/>
      </c>
      <c r="C81" s="3">
        <f>SUMIF(Parcels!$A$2:$A$432,A81,Parcels!$E$2:$E$432)</f>
        <v/>
      </c>
      <c r="D81" s="4">
        <f>SUMIF(Parcels!$A$2:$A$432,A81,Parcels!$G$2:$G$432)</f>
        <v/>
      </c>
      <c r="E81" s="5">
        <f>IF(C81=0,"",D81/C81)</f>
        <v/>
      </c>
      <c r="F81" s="6">
        <f>SUMIF(Parcels!$A$2:$A$432,A81,Parcels!$I$2:$I$432)</f>
        <v/>
      </c>
      <c r="G81" s="2" t="inlineStr">
        <is>
          <t>C/O REGENA PARMER, 3111 SASSAFRAS RUN RD, WESTON, WV 26452</t>
        </is>
      </c>
    </row>
    <row r="82">
      <c r="A82" s="2" t="inlineStr">
        <is>
          <t>DENNEY JAMES (LIFE)</t>
        </is>
      </c>
      <c r="B82" s="2">
        <f>COUNTIF(Parcels!$A$2:$A$432,A82)</f>
        <v/>
      </c>
      <c r="C82" s="3">
        <f>SUMIF(Parcels!$A$2:$A$432,A82,Parcels!$E$2:$E$432)</f>
        <v/>
      </c>
      <c r="D82" s="4">
        <f>SUMIF(Parcels!$A$2:$A$432,A82,Parcels!$G$2:$G$432)</f>
        <v/>
      </c>
      <c r="E82" s="5">
        <f>IF(C82=0,"",D82/C82)</f>
        <v/>
      </c>
      <c r="F82" s="6">
        <f>SUMIF(Parcels!$A$2:$A$432,A82,Parcels!$I$2:$I$432)</f>
        <v/>
      </c>
      <c r="G82" s="2" t="inlineStr">
        <is>
          <t>THEODORE DENNEY, 1631 S STATE ST, GIRARD, OH 44420</t>
        </is>
      </c>
    </row>
    <row r="83">
      <c r="A83" s="2" t="inlineStr">
        <is>
          <t>WITHERS CHARLES ROBERT (LIFE)</t>
        </is>
      </c>
      <c r="B83" s="2">
        <f>COUNTIF(Parcels!$A$2:$A$432,A83)</f>
        <v/>
      </c>
      <c r="C83" s="3">
        <f>SUMIF(Parcels!$A$2:$A$432,A83,Parcels!$E$2:$E$432)</f>
        <v/>
      </c>
      <c r="D83" s="4">
        <f>SUMIF(Parcels!$A$2:$A$432,A83,Parcels!$G$2:$G$432)</f>
        <v/>
      </c>
      <c r="E83" s="5">
        <f>IF(C83=0,"",D83/C83)</f>
        <v/>
      </c>
      <c r="F83" s="6">
        <f>SUMIF(Parcels!$A$2:$A$432,A83,Parcels!$I$2:$I$432)</f>
        <v/>
      </c>
      <c r="G83" s="2" t="inlineStr">
        <is>
          <t>186 EAGLE ST, BUCKHANNON, WV 26201</t>
        </is>
      </c>
    </row>
    <row r="84">
      <c r="A84" s="2" t="inlineStr">
        <is>
          <t>SMITH DAVID L</t>
        </is>
      </c>
      <c r="B84" s="2">
        <f>COUNTIF(Parcels!$A$2:$A$432,A84)</f>
        <v/>
      </c>
      <c r="C84" s="3">
        <f>SUMIF(Parcels!$A$2:$A$432,A84,Parcels!$E$2:$E$432)</f>
        <v/>
      </c>
      <c r="D84" s="4">
        <f>SUMIF(Parcels!$A$2:$A$432,A84,Parcels!$G$2:$G$432)</f>
        <v/>
      </c>
      <c r="E84" s="5">
        <f>IF(C84=0,"",D84/C84)</f>
        <v/>
      </c>
      <c r="F84" s="6">
        <f>SUMIF(Parcels!$A$2:$A$432,A84,Parcels!$I$2:$I$432)</f>
        <v/>
      </c>
      <c r="G84" s="2" t="inlineStr">
        <is>
          <t>2937 FREEMANS CREEK RD, CAMDEN, WV 26338</t>
        </is>
      </c>
    </row>
    <row r="85">
      <c r="A85" s="2" t="inlineStr">
        <is>
          <t>BOROS DEBRA L</t>
        </is>
      </c>
      <c r="B85" s="2">
        <f>COUNTIF(Parcels!$A$2:$A$432,A85)</f>
        <v/>
      </c>
      <c r="C85" s="3">
        <f>SUMIF(Parcels!$A$2:$A$432,A85,Parcels!$E$2:$E$432)</f>
        <v/>
      </c>
      <c r="D85" s="4">
        <f>SUMIF(Parcels!$A$2:$A$432,A85,Parcels!$G$2:$G$432)</f>
        <v/>
      </c>
      <c r="E85" s="5">
        <f>IF(C85=0,"",D85/C85)</f>
        <v/>
      </c>
      <c r="F85" s="6">
        <f>SUMIF(Parcels!$A$2:$A$432,A85,Parcels!$I$2:$I$432)</f>
        <v/>
      </c>
      <c r="G85" s="2" t="inlineStr">
        <is>
          <t>251 ASHLAND AVE, ELYRIA, OH 44035</t>
        </is>
      </c>
    </row>
    <row r="86">
      <c r="A86" s="2" t="inlineStr">
        <is>
          <t>HANNAH DONIS</t>
        </is>
      </c>
      <c r="B86" s="2">
        <f>COUNTIF(Parcels!$A$2:$A$432,A86)</f>
        <v/>
      </c>
      <c r="C86" s="3">
        <f>SUMIF(Parcels!$A$2:$A$432,A86,Parcels!$E$2:$E$432)</f>
        <v/>
      </c>
      <c r="D86" s="4">
        <f>SUMIF(Parcels!$A$2:$A$432,A86,Parcels!$G$2:$G$432)</f>
        <v/>
      </c>
      <c r="E86" s="5">
        <f>IF(C86=0,"",D86/C86)</f>
        <v/>
      </c>
      <c r="F86" s="6">
        <f>SUMIF(Parcels!$A$2:$A$432,A86,Parcels!$I$2:$I$432)</f>
        <v/>
      </c>
      <c r="G86" s="2" t="inlineStr">
        <is>
          <t>1082 BROAD RUN RD, JANE LEW, WV 26378</t>
        </is>
      </c>
    </row>
    <row r="87">
      <c r="A87" s="2" t="inlineStr">
        <is>
          <t>BURNS RYAN C &amp; JULIE M</t>
        </is>
      </c>
      <c r="B87" s="2">
        <f>COUNTIF(Parcels!$A$2:$A$432,A87)</f>
        <v/>
      </c>
      <c r="C87" s="3">
        <f>SUMIF(Parcels!$A$2:$A$432,A87,Parcels!$E$2:$E$432)</f>
        <v/>
      </c>
      <c r="D87" s="4">
        <f>SUMIF(Parcels!$A$2:$A$432,A87,Parcels!$G$2:$G$432)</f>
        <v/>
      </c>
      <c r="E87" s="5">
        <f>IF(C87=0,"",D87/C87)</f>
        <v/>
      </c>
      <c r="F87" s="6">
        <f>SUMIF(Parcels!$A$2:$A$432,A87,Parcels!$I$2:$I$432)</f>
        <v/>
      </c>
      <c r="G87" s="2" t="inlineStr">
        <is>
          <t>27 WILSON SIDING RD, HORNER, WV 26372</t>
        </is>
      </c>
    </row>
    <row r="88">
      <c r="A88" s="2" t="inlineStr">
        <is>
          <t>JERDEN M ALLEN &amp; DIANE J</t>
        </is>
      </c>
      <c r="B88" s="2">
        <f>COUNTIF(Parcels!$A$2:$A$432,A88)</f>
        <v/>
      </c>
      <c r="C88" s="3">
        <f>SUMIF(Parcels!$A$2:$A$432,A88,Parcels!$E$2:$E$432)</f>
        <v/>
      </c>
      <c r="D88" s="4">
        <f>SUMIF(Parcels!$A$2:$A$432,A88,Parcels!$G$2:$G$432)</f>
        <v/>
      </c>
      <c r="E88" s="5">
        <f>IF(C88=0,"",D88/C88)</f>
        <v/>
      </c>
      <c r="F88" s="6">
        <f>SUMIF(Parcels!$A$2:$A$432,A88,Parcels!$I$2:$I$432)</f>
        <v/>
      </c>
      <c r="G88" s="2" t="inlineStr">
        <is>
          <t>797 LEACHTOWN LN, WALKER, WV 26180</t>
        </is>
      </c>
    </row>
    <row r="89">
      <c r="A89" s="2" t="inlineStr">
        <is>
          <t>CUTLIP RANDY L JR</t>
        </is>
      </c>
      <c r="B89" s="2">
        <f>COUNTIF(Parcels!$A$2:$A$432,A89)</f>
        <v/>
      </c>
      <c r="C89" s="3">
        <f>SUMIF(Parcels!$A$2:$A$432,A89,Parcels!$E$2:$E$432)</f>
        <v/>
      </c>
      <c r="D89" s="4">
        <f>SUMIF(Parcels!$A$2:$A$432,A89,Parcels!$G$2:$G$432)</f>
        <v/>
      </c>
      <c r="E89" s="5">
        <f>IF(C89=0,"",D89/C89)</f>
        <v/>
      </c>
      <c r="F89" s="6">
        <f>SUMIF(Parcels!$A$2:$A$432,A89,Parcels!$I$2:$I$432)</f>
        <v/>
      </c>
      <c r="G89" s="2" t="inlineStr">
        <is>
          <t>671 CLOVER FORK RD, ORLANDO, WV 26412</t>
        </is>
      </c>
    </row>
    <row r="90">
      <c r="A90" s="2" t="inlineStr">
        <is>
          <t>HENDERSON JAMES WILLIAM &amp; HELEN S</t>
        </is>
      </c>
      <c r="B90" s="2">
        <f>COUNTIF(Parcels!$A$2:$A$432,A90)</f>
        <v/>
      </c>
      <c r="C90" s="3">
        <f>SUMIF(Parcels!$A$2:$A$432,A90,Parcels!$E$2:$E$432)</f>
        <v/>
      </c>
      <c r="D90" s="4">
        <f>SUMIF(Parcels!$A$2:$A$432,A90,Parcels!$G$2:$G$432)</f>
        <v/>
      </c>
      <c r="E90" s="5">
        <f>IF(C90=0,"",D90/C90)</f>
        <v/>
      </c>
      <c r="F90" s="6">
        <f>SUMIF(Parcels!$A$2:$A$432,A90,Parcels!$I$2:$I$432)</f>
        <v/>
      </c>
      <c r="G90" s="2" t="inlineStr">
        <is>
          <t>5050 HACKERS CREEK RD, WESTON, WV 26452</t>
        </is>
      </c>
    </row>
    <row r="91">
      <c r="A91" s="2" t="inlineStr">
        <is>
          <t>COASTAL FOREST RESOURCES CO</t>
        </is>
      </c>
      <c r="B91" s="2">
        <f>COUNTIF(Parcels!$A$2:$A$432,A91)</f>
        <v/>
      </c>
      <c r="C91" s="3">
        <f>SUMIF(Parcels!$A$2:$A$432,A91,Parcels!$E$2:$E$432)</f>
        <v/>
      </c>
      <c r="D91" s="4">
        <f>SUMIF(Parcels!$A$2:$A$432,A91,Parcels!$G$2:$G$432)</f>
        <v/>
      </c>
      <c r="E91" s="5">
        <f>IF(C91=0,"",D91/C91)</f>
        <v/>
      </c>
      <c r="F91" s="6">
        <f>SUMIF(Parcels!$A$2:$A$432,A91,Parcels!$I$2:$I$432)</f>
        <v/>
      </c>
      <c r="G91" s="2" t="inlineStr">
        <is>
          <t>P O BOX 1023, HAVANA, FL 32333</t>
        </is>
      </c>
    </row>
    <row r="92">
      <c r="A92" s="2" t="inlineStr">
        <is>
          <t>DURHAM WILLIAM J &amp; VIRGINIA</t>
        </is>
      </c>
      <c r="B92" s="2">
        <f>COUNTIF(Parcels!$A$2:$A$432,A92)</f>
        <v/>
      </c>
      <c r="C92" s="3">
        <f>SUMIF(Parcels!$A$2:$A$432,A92,Parcels!$E$2:$E$432)</f>
        <v/>
      </c>
      <c r="D92" s="4">
        <f>SUMIF(Parcels!$A$2:$A$432,A92,Parcels!$G$2:$G$432)</f>
        <v/>
      </c>
      <c r="E92" s="5">
        <f>IF(C92=0,"",D92/C92)</f>
        <v/>
      </c>
      <c r="F92" s="6">
        <f>SUMIF(Parcels!$A$2:$A$432,A92,Parcels!$I$2:$I$432)</f>
        <v/>
      </c>
      <c r="G92" s="2" t="inlineStr">
        <is>
          <t>5410 S WARNER AVE, FREMONT, MI 49412</t>
        </is>
      </c>
    </row>
    <row r="93">
      <c r="A93" s="2" t="inlineStr">
        <is>
          <t>TINNEY JIMMIE S &amp; BELINDA C &amp; BRADLEY E</t>
        </is>
      </c>
      <c r="B93" s="2">
        <f>COUNTIF(Parcels!$A$2:$A$432,A93)</f>
        <v/>
      </c>
      <c r="C93" s="3">
        <f>SUMIF(Parcels!$A$2:$A$432,A93,Parcels!$E$2:$E$432)</f>
        <v/>
      </c>
      <c r="D93" s="4">
        <f>SUMIF(Parcels!$A$2:$A$432,A93,Parcels!$G$2:$G$432)</f>
        <v/>
      </c>
      <c r="E93" s="5">
        <f>IF(C93=0,"",D93/C93)</f>
        <v/>
      </c>
      <c r="F93" s="6">
        <f>SUMIF(Parcels!$A$2:$A$432,A93,Parcels!$I$2:$I$432)</f>
        <v/>
      </c>
      <c r="G93" s="2" t="inlineStr">
        <is>
          <t>6623 HACKERS CREEK RD, BUCKHANNON, WV 26201</t>
        </is>
      </c>
    </row>
    <row r="94">
      <c r="A94" s="2" t="inlineStr">
        <is>
          <t>TURNER BLAIR MATTHEW &amp; BARBARA SUE</t>
        </is>
      </c>
      <c r="B94" s="2">
        <f>COUNTIF(Parcels!$A$2:$A$432,A94)</f>
        <v/>
      </c>
      <c r="C94" s="3">
        <f>SUMIF(Parcels!$A$2:$A$432,A94,Parcels!$E$2:$E$432)</f>
        <v/>
      </c>
      <c r="D94" s="4">
        <f>SUMIF(Parcels!$A$2:$A$432,A94,Parcels!$G$2:$G$432)</f>
        <v/>
      </c>
      <c r="E94" s="5">
        <f>IF(C94=0,"",D94/C94)</f>
        <v/>
      </c>
      <c r="F94" s="6">
        <f>SUMIF(Parcels!$A$2:$A$432,A94,Parcels!$I$2:$I$432)</f>
        <v/>
      </c>
      <c r="G94" s="2" t="inlineStr">
        <is>
          <t>2435 MIDDLE RUN RD, WESTON, WV 26452</t>
        </is>
      </c>
    </row>
    <row r="95">
      <c r="A95" s="2" t="inlineStr">
        <is>
          <t>LEIGHTON LISLE CHRISTOPHER</t>
        </is>
      </c>
      <c r="B95" s="2">
        <f>COUNTIF(Parcels!$A$2:$A$432,A95)</f>
        <v/>
      </c>
      <c r="C95" s="3">
        <f>SUMIF(Parcels!$A$2:$A$432,A95,Parcels!$E$2:$E$432)</f>
        <v/>
      </c>
      <c r="D95" s="4">
        <f>SUMIF(Parcels!$A$2:$A$432,A95,Parcels!$G$2:$G$432)</f>
        <v/>
      </c>
      <c r="E95" s="5">
        <f>IF(C95=0,"",D95/C95)</f>
        <v/>
      </c>
      <c r="F95" s="6">
        <f>SUMIF(Parcels!$A$2:$A$432,A95,Parcels!$I$2:$I$432)</f>
        <v/>
      </c>
      <c r="G95" s="2" t="inlineStr">
        <is>
          <t>137 FROG RUN RD, BUCKHANNON, WV 26201</t>
        </is>
      </c>
    </row>
    <row r="96">
      <c r="A96" s="2" t="inlineStr">
        <is>
          <t>STEWART DANIEL P</t>
        </is>
      </c>
      <c r="B96" s="2">
        <f>COUNTIF(Parcels!$A$2:$A$432,A96)</f>
        <v/>
      </c>
      <c r="C96" s="3">
        <f>SUMIF(Parcels!$A$2:$A$432,A96,Parcels!$E$2:$E$432)</f>
        <v/>
      </c>
      <c r="D96" s="4">
        <f>SUMIF(Parcels!$A$2:$A$432,A96,Parcels!$G$2:$G$432)</f>
        <v/>
      </c>
      <c r="E96" s="5">
        <f>IF(C96=0,"",D96/C96)</f>
        <v/>
      </c>
      <c r="F96" s="6">
        <f>SUMIF(Parcels!$A$2:$A$432,A96,Parcels!$I$2:$I$432)</f>
        <v/>
      </c>
      <c r="G96" s="2" t="inlineStr">
        <is>
          <t>1250 N RIDGEWOOD AVE, DELAND, FL 32720</t>
        </is>
      </c>
    </row>
    <row r="97">
      <c r="A97" s="2" t="inlineStr">
        <is>
          <t>TOOTHMAN RICHARD BRENT JR</t>
        </is>
      </c>
      <c r="B97" s="2">
        <f>COUNTIF(Parcels!$A$2:$A$432,A97)</f>
        <v/>
      </c>
      <c r="C97" s="3">
        <f>SUMIF(Parcels!$A$2:$A$432,A97,Parcels!$E$2:$E$432)</f>
        <v/>
      </c>
      <c r="D97" s="4">
        <f>SUMIF(Parcels!$A$2:$A$432,A97,Parcels!$G$2:$G$432)</f>
        <v/>
      </c>
      <c r="E97" s="5">
        <f>IF(C97=0,"",D97/C97)</f>
        <v/>
      </c>
      <c r="F97" s="6">
        <f>SUMIF(Parcels!$A$2:$A$432,A97,Parcels!$I$2:$I$432)</f>
        <v/>
      </c>
      <c r="G97" s="2" t="inlineStr">
        <is>
          <t>1591 SIMPSON RUN RD, WESTON, WV 26452</t>
        </is>
      </c>
    </row>
    <row r="98">
      <c r="A98" s="2" t="inlineStr">
        <is>
          <t>DEAN ROBERT M</t>
        </is>
      </c>
      <c r="B98" s="2">
        <f>COUNTIF(Parcels!$A$2:$A$432,A98)</f>
        <v/>
      </c>
      <c r="C98" s="3">
        <f>SUMIF(Parcels!$A$2:$A$432,A98,Parcels!$E$2:$E$432)</f>
        <v/>
      </c>
      <c r="D98" s="4">
        <f>SUMIF(Parcels!$A$2:$A$432,A98,Parcels!$G$2:$G$432)</f>
        <v/>
      </c>
      <c r="E98" s="5">
        <f>IF(C98=0,"",D98/C98)</f>
        <v/>
      </c>
      <c r="F98" s="6">
        <f>SUMIF(Parcels!$A$2:$A$432,A98,Parcels!$I$2:$I$432)</f>
        <v/>
      </c>
      <c r="G98" s="2" t="inlineStr">
        <is>
          <t>192 JENNINGS RUN RD, WESTON, WV 26452</t>
        </is>
      </c>
    </row>
    <row r="99">
      <c r="A99" s="2" t="inlineStr">
        <is>
          <t>GALL RICHARD A &amp; PATRICIA J</t>
        </is>
      </c>
      <c r="B99" s="2">
        <f>COUNTIF(Parcels!$A$2:$A$432,A99)</f>
        <v/>
      </c>
      <c r="C99" s="3">
        <f>SUMIF(Parcels!$A$2:$A$432,A99,Parcels!$E$2:$E$432)</f>
        <v/>
      </c>
      <c r="D99" s="4">
        <f>SUMIF(Parcels!$A$2:$A$432,A99,Parcels!$G$2:$G$432)</f>
        <v/>
      </c>
      <c r="E99" s="5">
        <f>IF(C99=0,"",D99/C99)</f>
        <v/>
      </c>
      <c r="F99" s="6">
        <f>SUMIF(Parcels!$A$2:$A$432,A99,Parcels!$I$2:$I$432)</f>
        <v/>
      </c>
      <c r="G99" s="2" t="inlineStr">
        <is>
          <t>8 RIGHT SAW MILL RD, HORNER, WV 26372</t>
        </is>
      </c>
    </row>
    <row r="100">
      <c r="A100" s="2" t="inlineStr">
        <is>
          <t>CAROLYN GROVE LIVING TRUST DATE 10-19-2022</t>
        </is>
      </c>
      <c r="B100" s="2">
        <f>COUNTIF(Parcels!$A$2:$A$432,A100)</f>
        <v/>
      </c>
      <c r="C100" s="3">
        <f>SUMIF(Parcels!$A$2:$A$432,A100,Parcels!$E$2:$E$432)</f>
        <v/>
      </c>
      <c r="D100" s="4">
        <f>SUMIF(Parcels!$A$2:$A$432,A100,Parcels!$G$2:$G$432)</f>
        <v/>
      </c>
      <c r="E100" s="5">
        <f>IF(C100=0,"",D100/C100)</f>
        <v/>
      </c>
      <c r="F100" s="6">
        <f>SUMIF(Parcels!$A$2:$A$432,A100,Parcels!$I$2:$I$432)</f>
        <v/>
      </c>
      <c r="G100" s="2" t="inlineStr">
        <is>
          <t>1088 US HIGHWAY 19 S, WESTON, WV 26452</t>
        </is>
      </c>
    </row>
    <row r="101">
      <c r="A101" s="2" t="inlineStr">
        <is>
          <t>ELLIFRITZ DAVID &amp; MARTHA</t>
        </is>
      </c>
      <c r="B101" s="2">
        <f>COUNTIF(Parcels!$A$2:$A$432,A101)</f>
        <v/>
      </c>
      <c r="C101" s="3">
        <f>SUMIF(Parcels!$A$2:$A$432,A101,Parcels!$E$2:$E$432)</f>
        <v/>
      </c>
      <c r="D101" s="4">
        <f>SUMIF(Parcels!$A$2:$A$432,A101,Parcels!$G$2:$G$432)</f>
        <v/>
      </c>
      <c r="E101" s="5">
        <f>IF(C101=0,"",D101/C101)</f>
        <v/>
      </c>
      <c r="F101" s="6">
        <f>SUMIF(Parcels!$A$2:$A$432,A101,Parcels!$I$2:$I$432)</f>
        <v/>
      </c>
      <c r="G101" s="2" t="inlineStr">
        <is>
          <t>957 COPLEY RD, WESTON, WV 26452</t>
        </is>
      </c>
    </row>
    <row r="102">
      <c r="A102" s="2" t="inlineStr">
        <is>
          <t>CUMPSTON DEREK WADE &amp; KORA GRACE</t>
        </is>
      </c>
      <c r="B102" s="2">
        <f>COUNTIF(Parcels!$A$2:$A$432,A102)</f>
        <v/>
      </c>
      <c r="C102" s="3">
        <f>SUMIF(Parcels!$A$2:$A$432,A102,Parcels!$E$2:$E$432)</f>
        <v/>
      </c>
      <c r="D102" s="4">
        <f>SUMIF(Parcels!$A$2:$A$432,A102,Parcels!$G$2:$G$432)</f>
        <v/>
      </c>
      <c r="E102" s="5">
        <f>IF(C102=0,"",D102/C102)</f>
        <v/>
      </c>
      <c r="F102" s="6">
        <f>SUMIF(Parcels!$A$2:$A$432,A102,Parcels!$I$2:$I$432)</f>
        <v/>
      </c>
      <c r="G102" s="2" t="inlineStr">
        <is>
          <t>1145 COBURNS CREEK RD, CLARKSBURG, WV 26301</t>
        </is>
      </c>
    </row>
    <row r="103">
      <c r="A103" s="2" t="inlineStr">
        <is>
          <t>DETERMAN MICHAEL A &amp; ANNA LEE</t>
        </is>
      </c>
      <c r="B103" s="2">
        <f>COUNTIF(Parcels!$A$2:$A$432,A103)</f>
        <v/>
      </c>
      <c r="C103" s="3">
        <f>SUMIF(Parcels!$A$2:$A$432,A103,Parcels!$E$2:$E$432)</f>
        <v/>
      </c>
      <c r="D103" s="4">
        <f>SUMIF(Parcels!$A$2:$A$432,A103,Parcels!$G$2:$G$432)</f>
        <v/>
      </c>
      <c r="E103" s="5">
        <f>IF(C103=0,"",D103/C103)</f>
        <v/>
      </c>
      <c r="F103" s="6">
        <f>SUMIF(Parcels!$A$2:$A$432,A103,Parcels!$I$2:$I$432)</f>
        <v/>
      </c>
      <c r="G103" s="2" t="inlineStr">
        <is>
          <t>369 COPLEY RD, WESTON, WV 26452</t>
        </is>
      </c>
    </row>
    <row r="104">
      <c r="A104" s="2" t="inlineStr">
        <is>
          <t>WILLIAMS DUANE A &amp; GABRIEL LORA L</t>
        </is>
      </c>
      <c r="B104" s="2">
        <f>COUNTIF(Parcels!$A$2:$A$432,A104)</f>
        <v/>
      </c>
      <c r="C104" s="3">
        <f>SUMIF(Parcels!$A$2:$A$432,A104,Parcels!$E$2:$E$432)</f>
        <v/>
      </c>
      <c r="D104" s="4">
        <f>SUMIF(Parcels!$A$2:$A$432,A104,Parcels!$G$2:$G$432)</f>
        <v/>
      </c>
      <c r="E104" s="5">
        <f>IF(C104=0,"",D104/C104)</f>
        <v/>
      </c>
      <c r="F104" s="6">
        <f>SUMIF(Parcels!$A$2:$A$432,A104,Parcels!$I$2:$I$432)</f>
        <v/>
      </c>
      <c r="G104" s="2" t="inlineStr">
        <is>
          <t>367 SWISHER RD, WESTON, WV 26452</t>
        </is>
      </c>
    </row>
    <row r="105">
      <c r="A105" s="2" t="inlineStr">
        <is>
          <t>WILSON BRADLEY &amp; CYNTHIA</t>
        </is>
      </c>
      <c r="B105" s="2">
        <f>COUNTIF(Parcels!$A$2:$A$432,A105)</f>
        <v/>
      </c>
      <c r="C105" s="3">
        <f>SUMIF(Parcels!$A$2:$A$432,A105,Parcels!$E$2:$E$432)</f>
        <v/>
      </c>
      <c r="D105" s="4">
        <f>SUMIF(Parcels!$A$2:$A$432,A105,Parcels!$G$2:$G$432)</f>
        <v/>
      </c>
      <c r="E105" s="5">
        <f>IF(C105=0,"",D105/C105)</f>
        <v/>
      </c>
      <c r="F105" s="6">
        <f>SUMIF(Parcels!$A$2:$A$432,A105,Parcels!$I$2:$I$432)</f>
        <v/>
      </c>
      <c r="G105" s="2" t="inlineStr">
        <is>
          <t>PO BOX 994, WESTON, WV 26452</t>
        </is>
      </c>
    </row>
    <row r="106">
      <c r="A106" s="2" t="inlineStr">
        <is>
          <t>SINGLETON-BRAGG  SANDRA &amp; WEST KIMBERLY</t>
        </is>
      </c>
      <c r="B106" s="2">
        <f>COUNTIF(Parcels!$A$2:$A$432,A106)</f>
        <v/>
      </c>
      <c r="C106" s="3">
        <f>SUMIF(Parcels!$A$2:$A$432,A106,Parcels!$E$2:$E$432)</f>
        <v/>
      </c>
      <c r="D106" s="4">
        <f>SUMIF(Parcels!$A$2:$A$432,A106,Parcels!$G$2:$G$432)</f>
        <v/>
      </c>
      <c r="E106" s="5">
        <f>IF(C106=0,"",D106/C106)</f>
        <v/>
      </c>
      <c r="F106" s="6">
        <f>SUMIF(Parcels!$A$2:$A$432,A106,Parcels!$I$2:$I$432)</f>
        <v/>
      </c>
      <c r="G106" s="2" t="inlineStr">
        <is>
          <t>766 S MAIN ST, BURNSVILLE, WV 26335</t>
        </is>
      </c>
    </row>
    <row r="107">
      <c r="A107" s="2" t="inlineStr">
        <is>
          <t>BREASETTE BRENDAY, SMITH ADAM SMITH JANEANE</t>
        </is>
      </c>
      <c r="B107" s="2">
        <f>COUNTIF(Parcels!$A$2:$A$432,A107)</f>
        <v/>
      </c>
      <c r="C107" s="3">
        <f>SUMIF(Parcels!$A$2:$A$432,A107,Parcels!$E$2:$E$432)</f>
        <v/>
      </c>
      <c r="D107" s="4">
        <f>SUMIF(Parcels!$A$2:$A$432,A107,Parcels!$G$2:$G$432)</f>
        <v/>
      </c>
      <c r="E107" s="5">
        <f>IF(C107=0,"",D107/C107)</f>
        <v/>
      </c>
      <c r="F107" s="6">
        <f>SUMIF(Parcels!$A$2:$A$432,A107,Parcels!$I$2:$I$432)</f>
        <v/>
      </c>
      <c r="G107" s="2" t="inlineStr">
        <is>
          <t>418 RIGHT LOVEBERRY RD, WESTON, WV 26452</t>
        </is>
      </c>
    </row>
    <row r="108">
      <c r="A108" s="2" t="inlineStr">
        <is>
          <t>BOGGS RETTA D</t>
        </is>
      </c>
      <c r="B108" s="2">
        <f>COUNTIF(Parcels!$A$2:$A$432,A108)</f>
        <v/>
      </c>
      <c r="C108" s="3">
        <f>SUMIF(Parcels!$A$2:$A$432,A108,Parcels!$E$2:$E$432)</f>
        <v/>
      </c>
      <c r="D108" s="4">
        <f>SUMIF(Parcels!$A$2:$A$432,A108,Parcels!$G$2:$G$432)</f>
        <v/>
      </c>
      <c r="E108" s="5">
        <f>IF(C108=0,"",D108/C108)</f>
        <v/>
      </c>
      <c r="F108" s="6">
        <f>SUMIF(Parcels!$A$2:$A$432,A108,Parcels!$I$2:$I$432)</f>
        <v/>
      </c>
      <c r="G108" s="2" t="inlineStr">
        <is>
          <t>1454 JENNINGS RUN RD, WESTON, WV 26452</t>
        </is>
      </c>
    </row>
    <row r="109">
      <c r="A109" s="2" t="inlineStr">
        <is>
          <t>CROUSE KATHLEEN A</t>
        </is>
      </c>
      <c r="B109" s="2">
        <f>COUNTIF(Parcels!$A$2:$A$432,A109)</f>
        <v/>
      </c>
      <c r="C109" s="3">
        <f>SUMIF(Parcels!$A$2:$A$432,A109,Parcels!$E$2:$E$432)</f>
        <v/>
      </c>
      <c r="D109" s="4">
        <f>SUMIF(Parcels!$A$2:$A$432,A109,Parcels!$G$2:$G$432)</f>
        <v/>
      </c>
      <c r="E109" s="5">
        <f>IF(C109=0,"",D109/C109)</f>
        <v/>
      </c>
      <c r="F109" s="6">
        <f>SUMIF(Parcels!$A$2:$A$432,A109,Parcels!$I$2:$I$432)</f>
        <v/>
      </c>
      <c r="G109" s="2" t="inlineStr">
        <is>
          <t>1283 STERLING DR, CORTLAND, OH 44410</t>
        </is>
      </c>
    </row>
    <row r="110">
      <c r="A110" s="2" t="inlineStr">
        <is>
          <t>CLEM AMY RILEY &amp; CHAD E</t>
        </is>
      </c>
      <c r="B110" s="2">
        <f>COUNTIF(Parcels!$A$2:$A$432,A110)</f>
        <v/>
      </c>
      <c r="C110" s="3">
        <f>SUMIF(Parcels!$A$2:$A$432,A110,Parcels!$E$2:$E$432)</f>
        <v/>
      </c>
      <c r="D110" s="4">
        <f>SUMIF(Parcels!$A$2:$A$432,A110,Parcels!$G$2:$G$432)</f>
        <v/>
      </c>
      <c r="E110" s="5">
        <f>IF(C110=0,"",D110/C110)</f>
        <v/>
      </c>
      <c r="F110" s="6">
        <f>SUMIF(Parcels!$A$2:$A$432,A110,Parcels!$I$2:$I$432)</f>
        <v/>
      </c>
      <c r="G110" s="2" t="inlineStr">
        <is>
          <t>2762 MIDDLE RUN RD, WESTON, WV 26452</t>
        </is>
      </c>
    </row>
    <row r="111">
      <c r="A111" s="2" t="inlineStr">
        <is>
          <t>MATHIS TRENNIS TERRY</t>
        </is>
      </c>
      <c r="B111" s="2">
        <f>COUNTIF(Parcels!$A$2:$A$432,A111)</f>
        <v/>
      </c>
      <c r="C111" s="3">
        <f>SUMIF(Parcels!$A$2:$A$432,A111,Parcels!$E$2:$E$432)</f>
        <v/>
      </c>
      <c r="D111" s="4">
        <f>SUMIF(Parcels!$A$2:$A$432,A111,Parcels!$G$2:$G$432)</f>
        <v/>
      </c>
      <c r="E111" s="5">
        <f>IF(C111=0,"",D111/C111)</f>
        <v/>
      </c>
      <c r="F111" s="6">
        <f>SUMIF(Parcels!$A$2:$A$432,A111,Parcels!$I$2:$I$432)</f>
        <v/>
      </c>
      <c r="G111" s="2" t="inlineStr">
        <is>
          <t>PO BOX 51, ORLANDO, WV 26412</t>
        </is>
      </c>
    </row>
    <row r="112">
      <c r="A112" s="2" t="inlineStr">
        <is>
          <t>LANG DAVID</t>
        </is>
      </c>
      <c r="B112" s="2">
        <f>COUNTIF(Parcels!$A$2:$A$432,A112)</f>
        <v/>
      </c>
      <c r="C112" s="3">
        <f>SUMIF(Parcels!$A$2:$A$432,A112,Parcels!$E$2:$E$432)</f>
        <v/>
      </c>
      <c r="D112" s="4">
        <f>SUMIF(Parcels!$A$2:$A$432,A112,Parcels!$G$2:$G$432)</f>
        <v/>
      </c>
      <c r="E112" s="5">
        <f>IF(C112=0,"",D112/C112)</f>
        <v/>
      </c>
      <c r="F112" s="6">
        <f>SUMIF(Parcels!$A$2:$A$432,A112,Parcels!$I$2:$I$432)</f>
        <v/>
      </c>
      <c r="G112" s="2" t="inlineStr">
        <is>
          <t>50 CARRIAGE LN, BRIDGEPORT, WV 26330</t>
        </is>
      </c>
    </row>
    <row r="113">
      <c r="A113" s="2" t="inlineStr">
        <is>
          <t>WYCKOFF JOSHUA M &amp; RACHEL D</t>
        </is>
      </c>
      <c r="B113" s="2">
        <f>COUNTIF(Parcels!$A$2:$A$432,A113)</f>
        <v/>
      </c>
      <c r="C113" s="3">
        <f>SUMIF(Parcels!$A$2:$A$432,A113,Parcels!$E$2:$E$432)</f>
        <v/>
      </c>
      <c r="D113" s="4">
        <f>SUMIF(Parcels!$A$2:$A$432,A113,Parcels!$G$2:$G$432)</f>
        <v/>
      </c>
      <c r="E113" s="5">
        <f>IF(C113=0,"",D113/C113)</f>
        <v/>
      </c>
      <c r="F113" s="6">
        <f>SUMIF(Parcels!$A$2:$A$432,A113,Parcels!$I$2:$I$432)</f>
        <v/>
      </c>
      <c r="G113" s="2" t="inlineStr">
        <is>
          <t>PO BOX 554, JANE LEW, WV 26378</t>
        </is>
      </c>
    </row>
    <row r="114">
      <c r="A114" s="2" t="inlineStr">
        <is>
          <t>MULLOOLY SERIES T TRUST</t>
        </is>
      </c>
      <c r="B114" s="2">
        <f>COUNTIF(Parcels!$A$2:$A$432,A114)</f>
        <v/>
      </c>
      <c r="C114" s="3">
        <f>SUMIF(Parcels!$A$2:$A$432,A114,Parcels!$E$2:$E$432)</f>
        <v/>
      </c>
      <c r="D114" s="4">
        <f>SUMIF(Parcels!$A$2:$A$432,A114,Parcels!$G$2:$G$432)</f>
        <v/>
      </c>
      <c r="E114" s="5">
        <f>IF(C114=0,"",D114/C114)</f>
        <v/>
      </c>
      <c r="F114" s="6">
        <f>SUMIF(Parcels!$A$2:$A$432,A114,Parcels!$I$2:$I$432)</f>
        <v/>
      </c>
      <c r="G114" s="2" t="inlineStr">
        <is>
          <t>1 WOODVALE HTS, HURRICANE, WV 25526</t>
        </is>
      </c>
    </row>
    <row r="115">
      <c r="A115" s="2" t="inlineStr">
        <is>
          <t>COPLEY STEPHEN M &amp; JUDITH A TODD</t>
        </is>
      </c>
      <c r="B115" s="2">
        <f>COUNTIF(Parcels!$A$2:$A$432,A115)</f>
        <v/>
      </c>
      <c r="C115" s="3">
        <f>SUMIF(Parcels!$A$2:$A$432,A115,Parcels!$E$2:$E$432)</f>
        <v/>
      </c>
      <c r="D115" s="4">
        <f>SUMIF(Parcels!$A$2:$A$432,A115,Parcels!$G$2:$G$432)</f>
        <v/>
      </c>
      <c r="E115" s="5">
        <f>IF(C115=0,"",D115/C115)</f>
        <v/>
      </c>
      <c r="F115" s="6">
        <f>SUMIF(Parcels!$A$2:$A$432,A115,Parcels!$I$2:$I$432)</f>
        <v/>
      </c>
      <c r="G115" s="2" t="inlineStr">
        <is>
          <t>515 BALMORAL CIR, STATE COLLEGE, PA 16801</t>
        </is>
      </c>
    </row>
    <row r="116">
      <c r="A116" s="2" t="inlineStr">
        <is>
          <t>PERKEY MARK B &amp; RHONDA</t>
        </is>
      </c>
      <c r="B116" s="2">
        <f>COUNTIF(Parcels!$A$2:$A$432,A116)</f>
        <v/>
      </c>
      <c r="C116" s="3">
        <f>SUMIF(Parcels!$A$2:$A$432,A116,Parcels!$E$2:$E$432)</f>
        <v/>
      </c>
      <c r="D116" s="4">
        <f>SUMIF(Parcels!$A$2:$A$432,A116,Parcels!$G$2:$G$432)</f>
        <v/>
      </c>
      <c r="E116" s="5">
        <f>IF(C116=0,"",D116/C116)</f>
        <v/>
      </c>
      <c r="F116" s="6">
        <f>SUMIF(Parcels!$A$2:$A$432,A116,Parcels!$I$2:$I$432)</f>
        <v/>
      </c>
      <c r="G116" s="2" t="inlineStr">
        <is>
          <t>113 FERN DR, WESTON, WV 26452</t>
        </is>
      </c>
    </row>
    <row r="117">
      <c r="A117" s="2" t="inlineStr">
        <is>
          <t>HEARTWOOD FORESTLAND FUND IV LLC</t>
        </is>
      </c>
      <c r="B117" s="2">
        <f>COUNTIF(Parcels!$A$2:$A$432,A117)</f>
        <v/>
      </c>
      <c r="C117" s="3">
        <f>SUMIF(Parcels!$A$2:$A$432,A117,Parcels!$E$2:$E$432)</f>
        <v/>
      </c>
      <c r="D117" s="4">
        <f>SUMIF(Parcels!$A$2:$A$432,A117,Parcels!$G$2:$G$432)</f>
        <v/>
      </c>
      <c r="E117" s="5">
        <f>IF(C117=0,"",D117/C117)</f>
        <v/>
      </c>
      <c r="F117" s="6">
        <f>SUMIF(Parcels!$A$2:$A$432,A117,Parcels!$I$2:$I$432)</f>
        <v/>
      </c>
      <c r="G117" s="2" t="inlineStr">
        <is>
          <t>C/O ORBIS INC, 8809 LENOX POINTE DR UNIT B, CHARLOTTE, NC 28273</t>
        </is>
      </c>
    </row>
    <row r="118">
      <c r="A118" s="2" t="inlineStr">
        <is>
          <t>BOYLE JOSEPH FLAVIUS</t>
        </is>
      </c>
      <c r="B118" s="2">
        <f>COUNTIF(Parcels!$A$2:$A$432,A118)</f>
        <v/>
      </c>
      <c r="C118" s="3">
        <f>SUMIF(Parcels!$A$2:$A$432,A118,Parcels!$E$2:$E$432)</f>
        <v/>
      </c>
      <c r="D118" s="4">
        <f>SUMIF(Parcels!$A$2:$A$432,A118,Parcels!$G$2:$G$432)</f>
        <v/>
      </c>
      <c r="E118" s="5">
        <f>IF(C118=0,"",D118/C118)</f>
        <v/>
      </c>
      <c r="F118" s="6">
        <f>SUMIF(Parcels!$A$2:$A$432,A118,Parcels!$I$2:$I$432)</f>
        <v/>
      </c>
      <c r="G118" s="2" t="inlineStr">
        <is>
          <t>15565 PROVIDENCE RD, BROOKVILLE, OH 45309</t>
        </is>
      </c>
    </row>
    <row r="119">
      <c r="A119" s="2" t="inlineStr">
        <is>
          <t>COOPER RODNEY KIRK SR &amp; MELODY DAWN</t>
        </is>
      </c>
      <c r="B119" s="2">
        <f>COUNTIF(Parcels!$A$2:$A$432,A119)</f>
        <v/>
      </c>
      <c r="C119" s="3">
        <f>SUMIF(Parcels!$A$2:$A$432,A119,Parcels!$E$2:$E$432)</f>
        <v/>
      </c>
      <c r="D119" s="4">
        <f>SUMIF(Parcels!$A$2:$A$432,A119,Parcels!$G$2:$G$432)</f>
        <v/>
      </c>
      <c r="E119" s="5">
        <f>IF(C119=0,"",D119/C119)</f>
        <v/>
      </c>
      <c r="F119" s="6">
        <f>SUMIF(Parcels!$A$2:$A$432,A119,Parcels!$I$2:$I$432)</f>
        <v/>
      </c>
      <c r="G119" s="2" t="inlineStr">
        <is>
          <t>150 WOOD DUCK DR, MOUNT CLARE, WV 26408</t>
        </is>
      </c>
    </row>
    <row r="120">
      <c r="A120" s="2" t="inlineStr">
        <is>
          <t>ABLES JERRY A</t>
        </is>
      </c>
      <c r="B120" s="2">
        <f>COUNTIF(Parcels!$A$2:$A$432,A120)</f>
        <v/>
      </c>
      <c r="C120" s="3">
        <f>SUMIF(Parcels!$A$2:$A$432,A120,Parcels!$E$2:$E$432)</f>
        <v/>
      </c>
      <c r="D120" s="4">
        <f>SUMIF(Parcels!$A$2:$A$432,A120,Parcels!$G$2:$G$432)</f>
        <v/>
      </c>
      <c r="E120" s="5">
        <f>IF(C120=0,"",D120/C120)</f>
        <v/>
      </c>
      <c r="F120" s="6">
        <f>SUMIF(Parcels!$A$2:$A$432,A120,Parcels!$I$2:$I$432)</f>
        <v/>
      </c>
      <c r="G120" s="2" t="inlineStr">
        <is>
          <t>79 WESTFALL HOLLOW, WESTON, WV 26452</t>
        </is>
      </c>
    </row>
    <row r="121">
      <c r="A121" s="2" t="inlineStr">
        <is>
          <t>FISHER ALICE J</t>
        </is>
      </c>
      <c r="B121" s="2">
        <f>COUNTIF(Parcels!$A$2:$A$432,A121)</f>
        <v/>
      </c>
      <c r="C121" s="3">
        <f>SUMIF(Parcels!$A$2:$A$432,A121,Parcels!$E$2:$E$432)</f>
        <v/>
      </c>
      <c r="D121" s="4">
        <f>SUMIF(Parcels!$A$2:$A$432,A121,Parcels!$G$2:$G$432)</f>
        <v/>
      </c>
      <c r="E121" s="5">
        <f>IF(C121=0,"",D121/C121)</f>
        <v/>
      </c>
      <c r="F121" s="6">
        <f>SUMIF(Parcels!$A$2:$A$432,A121,Parcels!$I$2:$I$432)</f>
        <v/>
      </c>
      <c r="G121" s="2" t="inlineStr">
        <is>
          <t>2072 HORSE RUN RD, WESTON, WV 26452</t>
        </is>
      </c>
    </row>
    <row r="122">
      <c r="A122" s="2" t="inlineStr">
        <is>
          <t>JONES WILLIAM ALLEN &amp; DAWNA RANAE</t>
        </is>
      </c>
      <c r="B122" s="2">
        <f>COUNTIF(Parcels!$A$2:$A$432,A122)</f>
        <v/>
      </c>
      <c r="C122" s="3">
        <f>SUMIF(Parcels!$A$2:$A$432,A122,Parcels!$E$2:$E$432)</f>
        <v/>
      </c>
      <c r="D122" s="4">
        <f>SUMIF(Parcels!$A$2:$A$432,A122,Parcels!$G$2:$G$432)</f>
        <v/>
      </c>
      <c r="E122" s="5">
        <f>IF(C122=0,"",D122/C122)</f>
        <v/>
      </c>
      <c r="F122" s="6">
        <f>SUMIF(Parcels!$A$2:$A$432,A122,Parcels!$I$2:$I$432)</f>
        <v/>
      </c>
      <c r="G122" s="2" t="inlineStr">
        <is>
          <t>211 BRUSH RUN RD, ORLANDO, WV 26412</t>
        </is>
      </c>
    </row>
    <row r="123">
      <c r="A123" s="2" t="inlineStr">
        <is>
          <t>MCINTOSH KAREN L</t>
        </is>
      </c>
      <c r="B123" s="2">
        <f>COUNTIF(Parcels!$A$2:$A$432,A123)</f>
        <v/>
      </c>
      <c r="C123" s="3">
        <f>SUMIF(Parcels!$A$2:$A$432,A123,Parcels!$E$2:$E$432)</f>
        <v/>
      </c>
      <c r="D123" s="4">
        <f>SUMIF(Parcels!$A$2:$A$432,A123,Parcels!$G$2:$G$432)</f>
        <v/>
      </c>
      <c r="E123" s="5">
        <f>IF(C123=0,"",D123/C123)</f>
        <v/>
      </c>
      <c r="F123" s="6">
        <f>SUMIF(Parcels!$A$2:$A$432,A123,Parcels!$I$2:$I$432)</f>
        <v/>
      </c>
      <c r="G123" s="2" t="inlineStr">
        <is>
          <t>19630 SAVANNAH RD, FORT MYERS, FL 33917</t>
        </is>
      </c>
    </row>
    <row r="124">
      <c r="A124" s="2" t="inlineStr">
        <is>
          <t>BOONE JARED M</t>
        </is>
      </c>
      <c r="B124" s="2">
        <f>COUNTIF(Parcels!$A$2:$A$432,A124)</f>
        <v/>
      </c>
      <c r="C124" s="3">
        <f>SUMIF(Parcels!$A$2:$A$432,A124,Parcels!$E$2:$E$432)</f>
        <v/>
      </c>
      <c r="D124" s="4">
        <f>SUMIF(Parcels!$A$2:$A$432,A124,Parcels!$G$2:$G$432)</f>
        <v/>
      </c>
      <c r="E124" s="5">
        <f>IF(C124=0,"",D124/C124)</f>
        <v/>
      </c>
      <c r="F124" s="6">
        <f>SUMIF(Parcels!$A$2:$A$432,A124,Parcels!$I$2:$I$432)</f>
        <v/>
      </c>
      <c r="G124" s="2" t="inlineStr">
        <is>
          <t>136 WOLF PEN RD, CRAWFORD, WV 26343</t>
        </is>
      </c>
    </row>
    <row r="125">
      <c r="A125" s="2" t="inlineStr">
        <is>
          <t>MYERS JOHN W</t>
        </is>
      </c>
      <c r="B125" s="2">
        <f>COUNTIF(Parcels!$A$2:$A$432,A125)</f>
        <v/>
      </c>
      <c r="C125" s="3">
        <f>SUMIF(Parcels!$A$2:$A$432,A125,Parcels!$E$2:$E$432)</f>
        <v/>
      </c>
      <c r="D125" s="4">
        <f>SUMIF(Parcels!$A$2:$A$432,A125,Parcels!$G$2:$G$432)</f>
        <v/>
      </c>
      <c r="E125" s="5">
        <f>IF(C125=0,"",D125/C125)</f>
        <v/>
      </c>
      <c r="F125" s="6">
        <f>SUMIF(Parcels!$A$2:$A$432,A125,Parcels!$I$2:$I$432)</f>
        <v/>
      </c>
      <c r="G125" s="2" t="inlineStr">
        <is>
          <t>118 ORRLAWN, TALLMADGE, OH 44278</t>
        </is>
      </c>
    </row>
    <row r="126">
      <c r="A126" s="2" t="inlineStr">
        <is>
          <t>RIFFLE SARAH R</t>
        </is>
      </c>
      <c r="B126" s="2">
        <f>COUNTIF(Parcels!$A$2:$A$432,A126)</f>
        <v/>
      </c>
      <c r="C126" s="3">
        <f>SUMIF(Parcels!$A$2:$A$432,A126,Parcels!$E$2:$E$432)</f>
        <v/>
      </c>
      <c r="D126" s="4">
        <f>SUMIF(Parcels!$A$2:$A$432,A126,Parcels!$G$2:$G$432)</f>
        <v/>
      </c>
      <c r="E126" s="5">
        <f>IF(C126=0,"",D126/C126)</f>
        <v/>
      </c>
      <c r="F126" s="6">
        <f>SUMIF(Parcels!$A$2:$A$432,A126,Parcels!$I$2:$I$432)</f>
        <v/>
      </c>
      <c r="G126" s="2" t="inlineStr">
        <is>
          <t>2808 JENNINGS RUN RD, WESTON, WV 26452</t>
        </is>
      </c>
    </row>
    <row r="127">
      <c r="A127" s="2" t="inlineStr">
        <is>
          <t>WADE GARY L &amp; BETH D</t>
        </is>
      </c>
      <c r="B127" s="2">
        <f>COUNTIF(Parcels!$A$2:$A$432,A127)</f>
        <v/>
      </c>
      <c r="C127" s="3">
        <f>SUMIF(Parcels!$A$2:$A$432,A127,Parcels!$E$2:$E$432)</f>
        <v/>
      </c>
      <c r="D127" s="4">
        <f>SUMIF(Parcels!$A$2:$A$432,A127,Parcels!$G$2:$G$432)</f>
        <v/>
      </c>
      <c r="E127" s="5">
        <f>IF(C127=0,"",D127/C127)</f>
        <v/>
      </c>
      <c r="F127" s="6">
        <f>SUMIF(Parcels!$A$2:$A$432,A127,Parcels!$I$2:$I$432)</f>
        <v/>
      </c>
      <c r="G127" s="2" t="inlineStr">
        <is>
          <t>270 FIDDLER RIDGE RD, WESTON, WV 26452</t>
        </is>
      </c>
    </row>
    <row r="128">
      <c r="A128" s="2" t="inlineStr">
        <is>
          <t>BAILEY FRED ALLEN</t>
        </is>
      </c>
      <c r="B128" s="2">
        <f>COUNTIF(Parcels!$A$2:$A$432,A128)</f>
        <v/>
      </c>
      <c r="C128" s="3">
        <f>SUMIF(Parcels!$A$2:$A$432,A128,Parcels!$E$2:$E$432)</f>
        <v/>
      </c>
      <c r="D128" s="4">
        <f>SUMIF(Parcels!$A$2:$A$432,A128,Parcels!$G$2:$G$432)</f>
        <v/>
      </c>
      <c r="E128" s="5">
        <f>IF(C128=0,"",D128/C128)</f>
        <v/>
      </c>
      <c r="F128" s="6">
        <f>SUMIF(Parcels!$A$2:$A$432,A128,Parcels!$I$2:$I$432)</f>
        <v/>
      </c>
      <c r="G128" s="2" t="inlineStr">
        <is>
          <t>4853 OLD MILL RD, JANE LEW, WV 26378</t>
        </is>
      </c>
    </row>
    <row r="129">
      <c r="A129" s="2" t="inlineStr">
        <is>
          <t>HALL W TODD</t>
        </is>
      </c>
      <c r="B129" s="2">
        <f>COUNTIF(Parcels!$A$2:$A$432,A129)</f>
        <v/>
      </c>
      <c r="C129" s="3">
        <f>SUMIF(Parcels!$A$2:$A$432,A129,Parcels!$E$2:$E$432)</f>
        <v/>
      </c>
      <c r="D129" s="4">
        <f>SUMIF(Parcels!$A$2:$A$432,A129,Parcels!$G$2:$G$432)</f>
        <v/>
      </c>
      <c r="E129" s="5">
        <f>IF(C129=0,"",D129/C129)</f>
        <v/>
      </c>
      <c r="F129" s="6">
        <f>SUMIF(Parcels!$A$2:$A$432,A129,Parcels!$I$2:$I$432)</f>
        <v/>
      </c>
      <c r="G129" s="2" t="inlineStr">
        <is>
          <t>P O BOX 12, HORNER, WV 26372</t>
        </is>
      </c>
    </row>
    <row r="130">
      <c r="A130" s="2" t="inlineStr">
        <is>
          <t>HIRSCH NATALIE J</t>
        </is>
      </c>
      <c r="B130" s="2">
        <f>COUNTIF(Parcels!$A$2:$A$432,A130)</f>
        <v/>
      </c>
      <c r="C130" s="3">
        <f>SUMIF(Parcels!$A$2:$A$432,A130,Parcels!$E$2:$E$432)</f>
        <v/>
      </c>
      <c r="D130" s="4">
        <f>SUMIF(Parcels!$A$2:$A$432,A130,Parcels!$G$2:$G$432)</f>
        <v/>
      </c>
      <c r="E130" s="5">
        <f>IF(C130=0,"",D130/C130)</f>
        <v/>
      </c>
      <c r="F130" s="6">
        <f>SUMIF(Parcels!$A$2:$A$432,A130,Parcels!$I$2:$I$432)</f>
        <v/>
      </c>
      <c r="G130" s="2" t="inlineStr">
        <is>
          <t>21158 MAY AVE, PURCELL, OK 73080</t>
        </is>
      </c>
    </row>
    <row r="131">
      <c r="A131" s="2" t="inlineStr">
        <is>
          <t>PHILLIPS ROBERT D &amp; LESLIE</t>
        </is>
      </c>
      <c r="B131" s="2">
        <f>COUNTIF(Parcels!$A$2:$A$432,A131)</f>
        <v/>
      </c>
      <c r="C131" s="3">
        <f>SUMIF(Parcels!$A$2:$A$432,A131,Parcels!$E$2:$E$432)</f>
        <v/>
      </c>
      <c r="D131" s="4">
        <f>SUMIF(Parcels!$A$2:$A$432,A131,Parcels!$G$2:$G$432)</f>
        <v/>
      </c>
      <c r="E131" s="5">
        <f>IF(C131=0,"",D131/C131)</f>
        <v/>
      </c>
      <c r="F131" s="6">
        <f>SUMIF(Parcels!$A$2:$A$432,A131,Parcels!$I$2:$I$432)</f>
        <v/>
      </c>
      <c r="G131" s="2" t="inlineStr">
        <is>
          <t>2950 PHILLIPS FORK RD, CAMDEN, WV 26338</t>
        </is>
      </c>
    </row>
    <row r="132">
      <c r="A132" s="2" t="inlineStr">
        <is>
          <t>BACORN WILLIAM RANDOLPH &amp; SHERRY L</t>
        </is>
      </c>
      <c r="B132" s="2">
        <f>COUNTIF(Parcels!$A$2:$A$432,A132)</f>
        <v/>
      </c>
      <c r="C132" s="3">
        <f>SUMIF(Parcels!$A$2:$A$432,A132,Parcels!$E$2:$E$432)</f>
        <v/>
      </c>
      <c r="D132" s="4">
        <f>SUMIF(Parcels!$A$2:$A$432,A132,Parcels!$G$2:$G$432)</f>
        <v/>
      </c>
      <c r="E132" s="5">
        <f>IF(C132=0,"",D132/C132)</f>
        <v/>
      </c>
      <c r="F132" s="6">
        <f>SUMIF(Parcels!$A$2:$A$432,A132,Parcels!$I$2:$I$432)</f>
        <v/>
      </c>
      <c r="G132" s="2" t="inlineStr">
        <is>
          <t>2420 EDGEWATER DR, CORTLAND, OH 44410</t>
        </is>
      </c>
    </row>
    <row r="133">
      <c r="A133" s="2" t="inlineStr">
        <is>
          <t>BAILEY FRED A</t>
        </is>
      </c>
      <c r="B133" s="2">
        <f>COUNTIF(Parcels!$A$2:$A$432,A133)</f>
        <v/>
      </c>
      <c r="C133" s="3">
        <f>SUMIF(Parcels!$A$2:$A$432,A133,Parcels!$E$2:$E$432)</f>
        <v/>
      </c>
      <c r="D133" s="4">
        <f>SUMIF(Parcels!$A$2:$A$432,A133,Parcels!$G$2:$G$432)</f>
        <v/>
      </c>
      <c r="E133" s="5">
        <f>IF(C133=0,"",D133/C133)</f>
        <v/>
      </c>
      <c r="F133" s="6">
        <f>SUMIF(Parcels!$A$2:$A$432,A133,Parcels!$I$2:$I$432)</f>
        <v/>
      </c>
      <c r="G133" s="2" t="inlineStr">
        <is>
          <t>4853 OLD MILL RD, JANE LEW, WV 26378</t>
        </is>
      </c>
    </row>
    <row r="134">
      <c r="A134" s="2" t="inlineStr">
        <is>
          <t>RILEY MARTIN J &amp; PEGGY</t>
        </is>
      </c>
      <c r="B134" s="2">
        <f>COUNTIF(Parcels!$A$2:$A$432,A134)</f>
        <v/>
      </c>
      <c r="C134" s="3">
        <f>SUMIF(Parcels!$A$2:$A$432,A134,Parcels!$E$2:$E$432)</f>
        <v/>
      </c>
      <c r="D134" s="4">
        <f>SUMIF(Parcels!$A$2:$A$432,A134,Parcels!$G$2:$G$432)</f>
        <v/>
      </c>
      <c r="E134" s="5">
        <f>IF(C134=0,"",D134/C134)</f>
        <v/>
      </c>
      <c r="F134" s="6">
        <f>SUMIF(Parcels!$A$2:$A$432,A134,Parcels!$I$2:$I$432)</f>
        <v/>
      </c>
      <c r="G134" s="2" t="inlineStr">
        <is>
          <t>709 JENNINGS RUN RD, WESTON, WV 26452</t>
        </is>
      </c>
    </row>
    <row r="135">
      <c r="A135" s="2" t="inlineStr">
        <is>
          <t>METZ ELSIE D</t>
        </is>
      </c>
      <c r="B135" s="2">
        <f>COUNTIF(Parcels!$A$2:$A$432,A135)</f>
        <v/>
      </c>
      <c r="C135" s="3">
        <f>SUMIF(Parcels!$A$2:$A$432,A135,Parcels!$E$2:$E$432)</f>
        <v/>
      </c>
      <c r="D135" s="4">
        <f>SUMIF(Parcels!$A$2:$A$432,A135,Parcels!$G$2:$G$432)</f>
        <v/>
      </c>
      <c r="E135" s="5">
        <f>IF(C135=0,"",D135/C135)</f>
        <v/>
      </c>
      <c r="F135" s="6">
        <f>SUMIF(Parcels!$A$2:$A$432,A135,Parcels!$I$2:$I$432)</f>
        <v/>
      </c>
      <c r="G135" s="2" t="inlineStr">
        <is>
          <t>1446 LOVEBERRY RUN RD, WESTON, WV 26452</t>
        </is>
      </c>
    </row>
    <row r="136">
      <c r="A136" s="2" t="inlineStr">
        <is>
          <t>GUM ROBERT G &amp; ALISA G</t>
        </is>
      </c>
      <c r="B136" s="2">
        <f>COUNTIF(Parcels!$A$2:$A$432,A136)</f>
        <v/>
      </c>
      <c r="C136" s="3">
        <f>SUMIF(Parcels!$A$2:$A$432,A136,Parcels!$E$2:$E$432)</f>
        <v/>
      </c>
      <c r="D136" s="4">
        <f>SUMIF(Parcels!$A$2:$A$432,A136,Parcels!$G$2:$G$432)</f>
        <v/>
      </c>
      <c r="E136" s="5">
        <f>IF(C136=0,"",D136/C136)</f>
        <v/>
      </c>
      <c r="F136" s="6">
        <f>SUMIF(Parcels!$A$2:$A$432,A136,Parcels!$I$2:$I$432)</f>
        <v/>
      </c>
      <c r="G136" s="2" t="inlineStr">
        <is>
          <t>1101 BROAD RUN RD, JANE LEW, WV 26378</t>
        </is>
      </c>
    </row>
    <row r="137">
      <c r="A137" s="2" t="inlineStr">
        <is>
          <t>RIFFLE HELEN</t>
        </is>
      </c>
      <c r="B137" s="2">
        <f>COUNTIF(Parcels!$A$2:$A$432,A137)</f>
        <v/>
      </c>
      <c r="C137" s="3">
        <f>SUMIF(Parcels!$A$2:$A$432,A137,Parcels!$E$2:$E$432)</f>
        <v/>
      </c>
      <c r="D137" s="4">
        <f>SUMIF(Parcels!$A$2:$A$432,A137,Parcels!$G$2:$G$432)</f>
        <v/>
      </c>
      <c r="E137" s="5">
        <f>IF(C137=0,"",D137/C137)</f>
        <v/>
      </c>
      <c r="F137" s="6">
        <f>SUMIF(Parcels!$A$2:$A$432,A137,Parcels!$I$2:$I$432)</f>
        <v/>
      </c>
      <c r="G137" s="2" t="inlineStr">
        <is>
          <t>1454 ROCK CAVE RD, CRAWFORD, WV 26343</t>
        </is>
      </c>
    </row>
    <row r="138">
      <c r="A138" s="2" t="inlineStr">
        <is>
          <t>STANSEL JOHN W JR &amp; WENDY L</t>
        </is>
      </c>
      <c r="B138" s="2">
        <f>COUNTIF(Parcels!$A$2:$A$432,A138)</f>
        <v/>
      </c>
      <c r="C138" s="3">
        <f>SUMIF(Parcels!$A$2:$A$432,A138,Parcels!$E$2:$E$432)</f>
        <v/>
      </c>
      <c r="D138" s="4">
        <f>SUMIF(Parcels!$A$2:$A$432,A138,Parcels!$G$2:$G$432)</f>
        <v/>
      </c>
      <c r="E138" s="5">
        <f>IF(C138=0,"",D138/C138)</f>
        <v/>
      </c>
      <c r="F138" s="6">
        <f>SUMIF(Parcels!$A$2:$A$432,A138,Parcels!$I$2:$I$432)</f>
        <v/>
      </c>
      <c r="G138" s="2" t="inlineStr">
        <is>
          <t>1081 E NORMANDY BLVD, DELTONA, FL 32725</t>
        </is>
      </c>
    </row>
    <row r="139">
      <c r="A139" s="2" t="inlineStr">
        <is>
          <t>BRECKENRIDGE CORPORATION</t>
        </is>
      </c>
      <c r="B139" s="2">
        <f>COUNTIF(Parcels!$A$2:$A$432,A139)</f>
        <v/>
      </c>
      <c r="C139" s="3">
        <f>SUMIF(Parcels!$A$2:$A$432,A139,Parcels!$E$2:$E$432)</f>
        <v/>
      </c>
      <c r="D139" s="4">
        <f>SUMIF(Parcels!$A$2:$A$432,A139,Parcels!$G$2:$G$432)</f>
        <v/>
      </c>
      <c r="E139" s="5">
        <f>IF(C139=0,"",D139/C139)</f>
        <v/>
      </c>
      <c r="F139" s="6">
        <f>SUMIF(Parcels!$A$2:$A$432,A139,Parcels!$I$2:$I$432)</f>
        <v/>
      </c>
      <c r="G139" s="2" t="inlineStr">
        <is>
          <t>PO BOX 247, BUCKHANNON, WV 26201</t>
        </is>
      </c>
    </row>
    <row r="140">
      <c r="A140" s="2" t="inlineStr">
        <is>
          <t>WADE LARRY K &amp; CYNTHIA M</t>
        </is>
      </c>
      <c r="B140" s="2">
        <f>COUNTIF(Parcels!$A$2:$A$432,A140)</f>
        <v/>
      </c>
      <c r="C140" s="3">
        <f>SUMIF(Parcels!$A$2:$A$432,A140,Parcels!$E$2:$E$432)</f>
        <v/>
      </c>
      <c r="D140" s="4">
        <f>SUMIF(Parcels!$A$2:$A$432,A140,Parcels!$G$2:$G$432)</f>
        <v/>
      </c>
      <c r="E140" s="5">
        <f>IF(C140=0,"",D140/C140)</f>
        <v/>
      </c>
      <c r="F140" s="6">
        <f>SUMIF(Parcels!$A$2:$A$432,A140,Parcels!$I$2:$I$432)</f>
        <v/>
      </c>
      <c r="G140" s="2" t="inlineStr">
        <is>
          <t>41 SUNSHINE LN, GRANTSVILLE, WV 26147</t>
        </is>
      </c>
    </row>
    <row r="141">
      <c r="A141" s="2" t="inlineStr">
        <is>
          <t>WRIGHT GREGORY BRENT</t>
        </is>
      </c>
      <c r="B141" s="2">
        <f>COUNTIF(Parcels!$A$2:$A$432,A141)</f>
        <v/>
      </c>
      <c r="C141" s="3">
        <f>SUMIF(Parcels!$A$2:$A$432,A141,Parcels!$E$2:$E$432)</f>
        <v/>
      </c>
      <c r="D141" s="4">
        <f>SUMIF(Parcels!$A$2:$A$432,A141,Parcels!$G$2:$G$432)</f>
        <v/>
      </c>
      <c r="E141" s="5">
        <f>IF(C141=0,"",D141/C141)</f>
        <v/>
      </c>
      <c r="F141" s="6">
        <f>SUMIF(Parcels!$A$2:$A$432,A141,Parcels!$I$2:$I$432)</f>
        <v/>
      </c>
      <c r="G141" s="2" t="inlineStr">
        <is>
          <t>1790 TEDRICK RD, NEW CONCORD, OH 43762</t>
        </is>
      </c>
    </row>
    <row r="142">
      <c r="A142" s="2" t="inlineStr">
        <is>
          <t>HEATER PAUL J JR &amp; VERNA E</t>
        </is>
      </c>
      <c r="B142" s="2">
        <f>COUNTIF(Parcels!$A$2:$A$432,A142)</f>
        <v/>
      </c>
      <c r="C142" s="3">
        <f>SUMIF(Parcels!$A$2:$A$432,A142,Parcels!$E$2:$E$432)</f>
        <v/>
      </c>
      <c r="D142" s="4">
        <f>SUMIF(Parcels!$A$2:$A$432,A142,Parcels!$G$2:$G$432)</f>
        <v/>
      </c>
      <c r="E142" s="5">
        <f>IF(C142=0,"",D142/C142)</f>
        <v/>
      </c>
      <c r="F142" s="6">
        <f>SUMIF(Parcels!$A$2:$A$432,A142,Parcels!$I$2:$I$432)</f>
        <v/>
      </c>
      <c r="G142" s="2" t="inlineStr">
        <is>
          <t>418 FREEMANS CREEK RD, CAMDEN, WV 26338</t>
        </is>
      </c>
    </row>
    <row r="143">
      <c r="A143" s="2" t="inlineStr">
        <is>
          <t>ROBERTS ARTHUR C&amp; JUDY D</t>
        </is>
      </c>
      <c r="B143" s="2">
        <f>COUNTIF(Parcels!$A$2:$A$432,A143)</f>
        <v/>
      </c>
      <c r="C143" s="3">
        <f>SUMIF(Parcels!$A$2:$A$432,A143,Parcels!$E$2:$E$432)</f>
        <v/>
      </c>
      <c r="D143" s="4">
        <f>SUMIF(Parcels!$A$2:$A$432,A143,Parcels!$G$2:$G$432)</f>
        <v/>
      </c>
      <c r="E143" s="5">
        <f>IF(C143=0,"",D143/C143)</f>
        <v/>
      </c>
      <c r="F143" s="6">
        <f>SUMIF(Parcels!$A$2:$A$432,A143,Parcels!$I$2:$I$432)</f>
        <v/>
      </c>
      <c r="G143" s="2" t="inlineStr">
        <is>
          <t>158 POINT LICK DR, CHARLESTON, WV 25306</t>
        </is>
      </c>
    </row>
    <row r="144">
      <c r="A144" s="2" t="inlineStr">
        <is>
          <t>GARRETT JOHN M &amp; DIANA L</t>
        </is>
      </c>
      <c r="B144" s="2">
        <f>COUNTIF(Parcels!$A$2:$A$432,A144)</f>
        <v/>
      </c>
      <c r="C144" s="3">
        <f>SUMIF(Parcels!$A$2:$A$432,A144,Parcels!$E$2:$E$432)</f>
        <v/>
      </c>
      <c r="D144" s="4">
        <f>SUMIF(Parcels!$A$2:$A$432,A144,Parcels!$G$2:$G$432)</f>
        <v/>
      </c>
      <c r="E144" s="5">
        <f>IF(C144=0,"",D144/C144)</f>
        <v/>
      </c>
      <c r="F144" s="6">
        <f>SUMIF(Parcels!$A$2:$A$432,A144,Parcels!$I$2:$I$432)</f>
        <v/>
      </c>
      <c r="G144" s="2" t="inlineStr">
        <is>
          <t>2843 HORSE RUN RD, WESTON, WV 26452</t>
        </is>
      </c>
    </row>
    <row r="145">
      <c r="A145" s="2" t="inlineStr">
        <is>
          <t>BROSIUS RAYMOND C &amp; NATHANIEL R</t>
        </is>
      </c>
      <c r="B145" s="2">
        <f>COUNTIF(Parcels!$A$2:$A$432,A145)</f>
        <v/>
      </c>
      <c r="C145" s="3">
        <f>SUMIF(Parcels!$A$2:$A$432,A145,Parcels!$E$2:$E$432)</f>
        <v/>
      </c>
      <c r="D145" s="4">
        <f>SUMIF(Parcels!$A$2:$A$432,A145,Parcels!$G$2:$G$432)</f>
        <v/>
      </c>
      <c r="E145" s="5">
        <f>IF(C145=0,"",D145/C145)</f>
        <v/>
      </c>
      <c r="F145" s="6">
        <f>SUMIF(Parcels!$A$2:$A$432,A145,Parcels!$I$2:$I$432)</f>
        <v/>
      </c>
      <c r="G145" s="2" t="inlineStr">
        <is>
          <t>1545 MUD LICK RD, WESTON, WV 26452</t>
        </is>
      </c>
    </row>
    <row r="146">
      <c r="A146" s="2" t="inlineStr">
        <is>
          <t>MCCRAY CAROL</t>
        </is>
      </c>
      <c r="B146" s="2">
        <f>COUNTIF(Parcels!$A$2:$A$432,A146)</f>
        <v/>
      </c>
      <c r="C146" s="3">
        <f>SUMIF(Parcels!$A$2:$A$432,A146,Parcels!$E$2:$E$432)</f>
        <v/>
      </c>
      <c r="D146" s="4">
        <f>SUMIF(Parcels!$A$2:$A$432,A146,Parcels!$G$2:$G$432)</f>
        <v/>
      </c>
      <c r="E146" s="5">
        <f>IF(C146=0,"",D146/C146)</f>
        <v/>
      </c>
      <c r="F146" s="6">
        <f>SUMIF(Parcels!$A$2:$A$432,A146,Parcels!$I$2:$I$432)</f>
        <v/>
      </c>
      <c r="G146" s="2" t="inlineStr">
        <is>
          <t>C/O DUSTIN MCCRAY, 2925 OLD ROUTE 33, HORNER, WV 26372</t>
        </is>
      </c>
    </row>
    <row r="147">
      <c r="A147" s="2" t="inlineStr">
        <is>
          <t>WATSON JOHN S &amp; DONNA</t>
        </is>
      </c>
      <c r="B147" s="2">
        <f>COUNTIF(Parcels!$A$2:$A$432,A147)</f>
        <v/>
      </c>
      <c r="C147" s="3">
        <f>SUMIF(Parcels!$A$2:$A$432,A147,Parcels!$E$2:$E$432)</f>
        <v/>
      </c>
      <c r="D147" s="4">
        <f>SUMIF(Parcels!$A$2:$A$432,A147,Parcels!$G$2:$G$432)</f>
        <v/>
      </c>
      <c r="E147" s="5">
        <f>IF(C147=0,"",D147/C147)</f>
        <v/>
      </c>
      <c r="F147" s="6">
        <f>SUMIF(Parcels!$A$2:$A$432,A147,Parcels!$I$2:$I$432)</f>
        <v/>
      </c>
      <c r="G147" s="2" t="inlineStr">
        <is>
          <t xml:space="preserve">59 WAYSIDE DR, </t>
        </is>
      </c>
    </row>
    <row r="148">
      <c r="A148" s="2" t="inlineStr">
        <is>
          <t>ROWAN WILLIAM</t>
        </is>
      </c>
      <c r="B148" s="2">
        <f>COUNTIF(Parcels!$A$2:$A$432,A148)</f>
        <v/>
      </c>
      <c r="C148" s="3">
        <f>SUMIF(Parcels!$A$2:$A$432,A148,Parcels!$E$2:$E$432)</f>
        <v/>
      </c>
      <c r="D148" s="4">
        <f>SUMIF(Parcels!$A$2:$A$432,A148,Parcels!$G$2:$G$432)</f>
        <v/>
      </c>
      <c r="E148" s="5">
        <f>IF(C148=0,"",D148/C148)</f>
        <v/>
      </c>
      <c r="F148" s="6">
        <f>SUMIF(Parcels!$A$2:$A$432,A148,Parcels!$I$2:$I$432)</f>
        <v/>
      </c>
      <c r="G148" s="2" t="inlineStr">
        <is>
          <t>279 RADA AVE, WESTON, WV 26452</t>
        </is>
      </c>
    </row>
    <row r="149">
      <c r="A149" s="2" t="inlineStr">
        <is>
          <t>HOWELL DEBRA SUE HULL</t>
        </is>
      </c>
      <c r="B149" s="2">
        <f>COUNTIF(Parcels!$A$2:$A$432,A149)</f>
        <v/>
      </c>
      <c r="C149" s="3">
        <f>SUMIF(Parcels!$A$2:$A$432,A149,Parcels!$E$2:$E$432)</f>
        <v/>
      </c>
      <c r="D149" s="4">
        <f>SUMIF(Parcels!$A$2:$A$432,A149,Parcels!$G$2:$G$432)</f>
        <v/>
      </c>
      <c r="E149" s="5">
        <f>IF(C149=0,"",D149/C149)</f>
        <v/>
      </c>
      <c r="F149" s="6">
        <f>SUMIF(Parcels!$A$2:$A$432,A149,Parcels!$I$2:$I$432)</f>
        <v/>
      </c>
      <c r="G149" s="2" t="inlineStr">
        <is>
          <t>241 BRETS LN, BEVERLY, WV 26253</t>
        </is>
      </c>
    </row>
    <row r="150">
      <c r="A150" s="2" t="inlineStr">
        <is>
          <t>JERDEN KEVIN B &amp; SHERI K</t>
        </is>
      </c>
      <c r="B150" s="2">
        <f>COUNTIF(Parcels!$A$2:$A$432,A150)</f>
        <v/>
      </c>
      <c r="C150" s="3">
        <f>SUMIF(Parcels!$A$2:$A$432,A150,Parcels!$E$2:$E$432)</f>
        <v/>
      </c>
      <c r="D150" s="4">
        <f>SUMIF(Parcels!$A$2:$A$432,A150,Parcels!$G$2:$G$432)</f>
        <v/>
      </c>
      <c r="E150" s="5">
        <f>IF(C150=0,"",D150/C150)</f>
        <v/>
      </c>
      <c r="F150" s="6">
        <f>SUMIF(Parcels!$A$2:$A$432,A150,Parcels!$I$2:$I$432)</f>
        <v/>
      </c>
      <c r="G150" s="2" t="inlineStr">
        <is>
          <t>32 HIDDEN HOLLOW RD, JANE LEW, WV 26378</t>
        </is>
      </c>
    </row>
    <row r="151">
      <c r="A151" s="2" t="inlineStr">
        <is>
          <t>SUMMERS JOHN M JR</t>
        </is>
      </c>
      <c r="B151" s="2">
        <f>COUNTIF(Parcels!$A$2:$A$432,A151)</f>
        <v/>
      </c>
      <c r="C151" s="3">
        <f>SUMIF(Parcels!$A$2:$A$432,A151,Parcels!$E$2:$E$432)</f>
        <v/>
      </c>
      <c r="D151" s="4">
        <f>SUMIF(Parcels!$A$2:$A$432,A151,Parcels!$G$2:$G$432)</f>
        <v/>
      </c>
      <c r="E151" s="5">
        <f>IF(C151=0,"",D151/C151)</f>
        <v/>
      </c>
      <c r="F151" s="6">
        <f>SUMIF(Parcels!$A$2:$A$432,A151,Parcels!$I$2:$I$432)</f>
        <v/>
      </c>
      <c r="G151" s="2" t="inlineStr">
        <is>
          <t>3175 GLADY CREEK RD, IRELAND, WV 26376</t>
        </is>
      </c>
    </row>
    <row r="152">
      <c r="A152" s="2" t="inlineStr">
        <is>
          <t>GAY JOSHUA J</t>
        </is>
      </c>
      <c r="B152" s="2">
        <f>COUNTIF(Parcels!$A$2:$A$432,A152)</f>
        <v/>
      </c>
      <c r="C152" s="3">
        <f>SUMIF(Parcels!$A$2:$A$432,A152,Parcels!$E$2:$E$432)</f>
        <v/>
      </c>
      <c r="D152" s="4">
        <f>SUMIF(Parcels!$A$2:$A$432,A152,Parcels!$G$2:$G$432)</f>
        <v/>
      </c>
      <c r="E152" s="5">
        <f>IF(C152=0,"",D152/C152)</f>
        <v/>
      </c>
      <c r="F152" s="6">
        <f>SUMIF(Parcels!$A$2:$A$432,A152,Parcels!$I$2:$I$432)</f>
        <v/>
      </c>
      <c r="G152" s="2" t="inlineStr">
        <is>
          <t>1964 CROOKED FORK RD, WESTON, WV 26452</t>
        </is>
      </c>
    </row>
    <row r="153">
      <c r="A153" s="2" t="inlineStr">
        <is>
          <t>LAW DANNY BYRL &amp; ALICIA A</t>
        </is>
      </c>
      <c r="B153" s="2">
        <f>COUNTIF(Parcels!$A$2:$A$432,A153)</f>
        <v/>
      </c>
      <c r="C153" s="3">
        <f>SUMIF(Parcels!$A$2:$A$432,A153,Parcels!$E$2:$E$432)</f>
        <v/>
      </c>
      <c r="D153" s="4">
        <f>SUMIF(Parcels!$A$2:$A$432,A153,Parcels!$G$2:$G$432)</f>
        <v/>
      </c>
      <c r="E153" s="5">
        <f>IF(C153=0,"",D153/C153)</f>
        <v/>
      </c>
      <c r="F153" s="6">
        <f>SUMIF(Parcels!$A$2:$A$432,A153,Parcels!$I$2:$I$432)</f>
        <v/>
      </c>
      <c r="G153" s="2" t="inlineStr">
        <is>
          <t>118 COPLEY RD, WESTON, WV 26452</t>
        </is>
      </c>
    </row>
    <row r="154">
      <c r="A154" s="2" t="inlineStr">
        <is>
          <t>T&amp;B NATURAL RESOURCE VENTURES LLC</t>
        </is>
      </c>
      <c r="B154" s="2">
        <f>COUNTIF(Parcels!$A$2:$A$432,A154)</f>
        <v/>
      </c>
      <c r="C154" s="3">
        <f>SUMIF(Parcels!$A$2:$A$432,A154,Parcels!$E$2:$E$432)</f>
        <v/>
      </c>
      <c r="D154" s="4">
        <f>SUMIF(Parcels!$A$2:$A$432,A154,Parcels!$G$2:$G$432)</f>
        <v/>
      </c>
      <c r="E154" s="5">
        <f>IF(C154=0,"",D154/C154)</f>
        <v/>
      </c>
      <c r="F154" s="6">
        <f>SUMIF(Parcels!$A$2:$A$432,A154,Parcels!$I$2:$I$432)</f>
        <v/>
      </c>
      <c r="G154" s="2" t="inlineStr">
        <is>
          <t>T &amp; B NATURAL RESOURCES, 70 PROFESSIONAL PL, BRIDGEPORT, WV 26330</t>
        </is>
      </c>
    </row>
    <row r="155">
      <c r="A155" s="2" t="inlineStr">
        <is>
          <t>TURNER MICHAEL JASON</t>
        </is>
      </c>
      <c r="B155" s="2">
        <f>COUNTIF(Parcels!$A$2:$A$432,A155)</f>
        <v/>
      </c>
      <c r="C155" s="3">
        <f>SUMIF(Parcels!$A$2:$A$432,A155,Parcels!$E$2:$E$432)</f>
        <v/>
      </c>
      <c r="D155" s="4">
        <f>SUMIF(Parcels!$A$2:$A$432,A155,Parcels!$G$2:$G$432)</f>
        <v/>
      </c>
      <c r="E155" s="5">
        <f>IF(C155=0,"",D155/C155)</f>
        <v/>
      </c>
      <c r="F155" s="6">
        <f>SUMIF(Parcels!$A$2:$A$432,A155,Parcels!$I$2:$I$432)</f>
        <v/>
      </c>
      <c r="G155" s="2" t="inlineStr">
        <is>
          <t>342 G HAMMERLICK RD, WESTON, WV 26452</t>
        </is>
      </c>
    </row>
    <row r="156">
      <c r="A156" s="2" t="inlineStr">
        <is>
          <t>GOULD BRENDA</t>
        </is>
      </c>
      <c r="B156" s="2">
        <f>COUNTIF(Parcels!$A$2:$A$432,A156)</f>
        <v/>
      </c>
      <c r="C156" s="3">
        <f>SUMIF(Parcels!$A$2:$A$432,A156,Parcels!$E$2:$E$432)</f>
        <v/>
      </c>
      <c r="D156" s="4">
        <f>SUMIF(Parcels!$A$2:$A$432,A156,Parcels!$G$2:$G$432)</f>
        <v/>
      </c>
      <c r="E156" s="5">
        <f>IF(C156=0,"",D156/C156)</f>
        <v/>
      </c>
      <c r="F156" s="6">
        <f>SUMIF(Parcels!$A$2:$A$432,A156,Parcels!$I$2:$I$432)</f>
        <v/>
      </c>
      <c r="G156" s="2" t="inlineStr">
        <is>
          <t>4594 KINGWODD PIKE, REEDSVILLE, WV 26547</t>
        </is>
      </c>
    </row>
    <row r="157">
      <c r="A157" s="2" t="inlineStr">
        <is>
          <t>EVANS ADAM W &amp; ROXANNE M LENNON</t>
        </is>
      </c>
      <c r="B157" s="2">
        <f>COUNTIF(Parcels!$A$2:$A$432,A157)</f>
        <v/>
      </c>
      <c r="C157" s="3">
        <f>SUMIF(Parcels!$A$2:$A$432,A157,Parcels!$E$2:$E$432)</f>
        <v/>
      </c>
      <c r="D157" s="4">
        <f>SUMIF(Parcels!$A$2:$A$432,A157,Parcels!$G$2:$G$432)</f>
        <v/>
      </c>
      <c r="E157" s="5">
        <f>IF(C157=0,"",D157/C157)</f>
        <v/>
      </c>
      <c r="F157" s="6">
        <f>SUMIF(Parcels!$A$2:$A$432,A157,Parcels!$I$2:$I$432)</f>
        <v/>
      </c>
      <c r="G157" s="2" t="inlineStr">
        <is>
          <t>4288 VALLEY CHAPEL RD, WESTON, WV 26452</t>
        </is>
      </c>
    </row>
    <row r="158">
      <c r="A158" s="2" t="inlineStr">
        <is>
          <t>BEALL FRANKLIN D</t>
        </is>
      </c>
      <c r="B158" s="2">
        <f>COUNTIF(Parcels!$A$2:$A$432,A158)</f>
        <v/>
      </c>
      <c r="C158" s="3">
        <f>SUMIF(Parcels!$A$2:$A$432,A158,Parcels!$E$2:$E$432)</f>
        <v/>
      </c>
      <c r="D158" s="4">
        <f>SUMIF(Parcels!$A$2:$A$432,A158,Parcels!$G$2:$G$432)</f>
        <v/>
      </c>
      <c r="E158" s="5">
        <f>IF(C158=0,"",D158/C158)</f>
        <v/>
      </c>
      <c r="F158" s="6">
        <f>SUMIF(Parcels!$A$2:$A$432,A158,Parcels!$I$2:$I$432)</f>
        <v/>
      </c>
      <c r="G158" s="2" t="inlineStr">
        <is>
          <t>43 FENTON PL, CLARKSBURG, WV 26301</t>
        </is>
      </c>
    </row>
    <row r="159">
      <c r="A159" s="2" t="inlineStr">
        <is>
          <t>STALNAKER GREGORY LEE</t>
        </is>
      </c>
      <c r="B159" s="2">
        <f>COUNTIF(Parcels!$A$2:$A$432,A159)</f>
        <v/>
      </c>
      <c r="C159" s="3">
        <f>SUMIF(Parcels!$A$2:$A$432,A159,Parcels!$E$2:$E$432)</f>
        <v/>
      </c>
      <c r="D159" s="4">
        <f>SUMIF(Parcels!$A$2:$A$432,A159,Parcels!$G$2:$G$432)</f>
        <v/>
      </c>
      <c r="E159" s="5">
        <f>IF(C159=0,"",D159/C159)</f>
        <v/>
      </c>
      <c r="F159" s="6">
        <f>SUMIF(Parcels!$A$2:$A$432,A159,Parcels!$I$2:$I$432)</f>
        <v/>
      </c>
      <c r="G159" s="2" t="inlineStr">
        <is>
          <t>49 KINGDOM DR, WESTON, WV 26452</t>
        </is>
      </c>
    </row>
    <row r="160">
      <c r="A160" s="2" t="inlineStr">
        <is>
          <t>CARPENTER SCOTT &amp; AMY</t>
        </is>
      </c>
      <c r="B160" s="2">
        <f>COUNTIF(Parcels!$A$2:$A$432,A160)</f>
        <v/>
      </c>
      <c r="C160" s="3">
        <f>SUMIF(Parcels!$A$2:$A$432,A160,Parcels!$E$2:$E$432)</f>
        <v/>
      </c>
      <c r="D160" s="4">
        <f>SUMIF(Parcels!$A$2:$A$432,A160,Parcels!$G$2:$G$432)</f>
        <v/>
      </c>
      <c r="E160" s="5">
        <f>IF(C160=0,"",D160/C160)</f>
        <v/>
      </c>
      <c r="F160" s="6">
        <f>SUMIF(Parcels!$A$2:$A$432,A160,Parcels!$I$2:$I$432)</f>
        <v/>
      </c>
      <c r="G160" s="2" t="inlineStr">
        <is>
          <t>1089 VALLEY CHAPEL RD, WESTON, WV 26452</t>
        </is>
      </c>
    </row>
    <row r="161">
      <c r="A161" s="2" t="inlineStr">
        <is>
          <t>BENNETT JEREMY H &amp; JESSICA D</t>
        </is>
      </c>
      <c r="B161" s="2">
        <f>COUNTIF(Parcels!$A$2:$A$432,A161)</f>
        <v/>
      </c>
      <c r="C161" s="3">
        <f>SUMIF(Parcels!$A$2:$A$432,A161,Parcels!$E$2:$E$432)</f>
        <v/>
      </c>
      <c r="D161" s="4">
        <f>SUMIF(Parcels!$A$2:$A$432,A161,Parcels!$G$2:$G$432)</f>
        <v/>
      </c>
      <c r="E161" s="5">
        <f>IF(C161=0,"",D161/C161)</f>
        <v/>
      </c>
      <c r="F161" s="6">
        <f>SUMIF(Parcels!$A$2:$A$432,A161,Parcels!$I$2:$I$432)</f>
        <v/>
      </c>
      <c r="G161" s="2" t="inlineStr">
        <is>
          <t>1900 WILDCAT RD, IRELAND, WV 26376</t>
        </is>
      </c>
    </row>
    <row r="162">
      <c r="A162" s="2" t="inlineStr">
        <is>
          <t>SPAUR ANNA M</t>
        </is>
      </c>
      <c r="B162" s="2">
        <f>COUNTIF(Parcels!$A$2:$A$432,A162)</f>
        <v/>
      </c>
      <c r="C162" s="3">
        <f>SUMIF(Parcels!$A$2:$A$432,A162,Parcels!$E$2:$E$432)</f>
        <v/>
      </c>
      <c r="D162" s="4">
        <f>SUMIF(Parcels!$A$2:$A$432,A162,Parcels!$G$2:$G$432)</f>
        <v/>
      </c>
      <c r="E162" s="5">
        <f>IF(C162=0,"",D162/C162)</f>
        <v/>
      </c>
      <c r="F162" s="6">
        <f>SUMIF(Parcels!$A$2:$A$432,A162,Parcels!$I$2:$I$432)</f>
        <v/>
      </c>
      <c r="G162" s="2" t="inlineStr">
        <is>
          <t>3339 ELIZABETH PIKE, MINERAL WELLS, WV 26150</t>
        </is>
      </c>
    </row>
    <row r="163">
      <c r="A163" s="2" t="inlineStr">
        <is>
          <t>BEDFORD JOHN R &amp; BETTY L</t>
        </is>
      </c>
      <c r="B163" s="2">
        <f>COUNTIF(Parcels!$A$2:$A$432,A163)</f>
        <v/>
      </c>
      <c r="C163" s="3">
        <f>SUMIF(Parcels!$A$2:$A$432,A163,Parcels!$E$2:$E$432)</f>
        <v/>
      </c>
      <c r="D163" s="4">
        <f>SUMIF(Parcels!$A$2:$A$432,A163,Parcels!$G$2:$G$432)</f>
        <v/>
      </c>
      <c r="E163" s="5">
        <f>IF(C163=0,"",D163/C163)</f>
        <v/>
      </c>
      <c r="F163" s="6">
        <f>SUMIF(Parcels!$A$2:$A$432,A163,Parcels!$I$2:$I$432)</f>
        <v/>
      </c>
      <c r="G163" s="2" t="inlineStr">
        <is>
          <t>C/O JOHN R BEDFORD JR, 25 LEFT FORD OF CHERRY RD, MONTROSE, WV 26283</t>
        </is>
      </c>
    </row>
    <row r="164">
      <c r="A164" s="2" t="inlineStr">
        <is>
          <t>BECKMAN JEFFREY L</t>
        </is>
      </c>
      <c r="B164" s="2">
        <f>COUNTIF(Parcels!$A$2:$A$432,A164)</f>
        <v/>
      </c>
      <c r="C164" s="3">
        <f>SUMIF(Parcels!$A$2:$A$432,A164,Parcels!$E$2:$E$432)</f>
        <v/>
      </c>
      <c r="D164" s="4">
        <f>SUMIF(Parcels!$A$2:$A$432,A164,Parcels!$G$2:$G$432)</f>
        <v/>
      </c>
      <c r="E164" s="5">
        <f>IF(C164=0,"",D164/C164)</f>
        <v/>
      </c>
      <c r="F164" s="6">
        <f>SUMIF(Parcels!$A$2:$A$432,A164,Parcels!$I$2:$I$432)</f>
        <v/>
      </c>
      <c r="G164" s="2" t="inlineStr">
        <is>
          <t>20640 CO 367 RD, WALHONDING, OH 43843</t>
        </is>
      </c>
    </row>
    <row r="165">
      <c r="A165" s="2" t="inlineStr">
        <is>
          <t>BAILEY HAROLD E JR</t>
        </is>
      </c>
      <c r="B165" s="2">
        <f>COUNTIF(Parcels!$A$2:$A$432,A165)</f>
        <v/>
      </c>
      <c r="C165" s="3">
        <f>SUMIF(Parcels!$A$2:$A$432,A165,Parcels!$E$2:$E$432)</f>
        <v/>
      </c>
      <c r="D165" s="4">
        <f>SUMIF(Parcels!$A$2:$A$432,A165,Parcels!$G$2:$G$432)</f>
        <v/>
      </c>
      <c r="E165" s="5">
        <f>IF(C165=0,"",D165/C165)</f>
        <v/>
      </c>
      <c r="F165" s="6">
        <f>SUMIF(Parcels!$A$2:$A$432,A165,Parcels!$I$2:$I$432)</f>
        <v/>
      </c>
      <c r="G165" s="2" t="inlineStr">
        <is>
          <t>350 SAULS RUN RD, WESTON, WV 26452</t>
        </is>
      </c>
    </row>
    <row r="166">
      <c r="A166" s="2" t="inlineStr">
        <is>
          <t>TIERNEY JOHN S ET AL</t>
        </is>
      </c>
      <c r="B166" s="2">
        <f>COUNTIF(Parcels!$A$2:$A$432,A166)</f>
        <v/>
      </c>
      <c r="C166" s="3">
        <f>SUMIF(Parcels!$A$2:$A$432,A166,Parcels!$E$2:$E$432)</f>
        <v/>
      </c>
      <c r="D166" s="4">
        <f>SUMIF(Parcels!$A$2:$A$432,A166,Parcels!$G$2:$G$432)</f>
        <v/>
      </c>
      <c r="E166" s="5">
        <f>IF(C166=0,"",D166/C166)</f>
        <v/>
      </c>
      <c r="F166" s="6">
        <f>SUMIF(Parcels!$A$2:$A$432,A166,Parcels!$I$2:$I$432)</f>
        <v/>
      </c>
      <c r="G166" s="2" t="inlineStr">
        <is>
          <t>JOHN J HANEY, JR, 5743 SMITH DR, BETHEL PARK, PA 15102</t>
        </is>
      </c>
    </row>
    <row r="167">
      <c r="A167" s="2" t="inlineStr">
        <is>
          <t>BLEIGH ROGER D ET AL</t>
        </is>
      </c>
      <c r="B167" s="2">
        <f>COUNTIF(Parcels!$A$2:$A$432,A167)</f>
        <v/>
      </c>
      <c r="C167" s="3">
        <f>SUMIF(Parcels!$A$2:$A$432,A167,Parcels!$E$2:$E$432)</f>
        <v/>
      </c>
      <c r="D167" s="4">
        <f>SUMIF(Parcels!$A$2:$A$432,A167,Parcels!$G$2:$G$432)</f>
        <v/>
      </c>
      <c r="E167" s="5">
        <f>IF(C167=0,"",D167/C167)</f>
        <v/>
      </c>
      <c r="F167" s="6">
        <f>SUMIF(Parcels!$A$2:$A$432,A167,Parcels!$I$2:$I$432)</f>
        <v/>
      </c>
      <c r="G167" s="2" t="inlineStr">
        <is>
          <t xml:space="preserve">188 WILDLIFE COUNTRY RD, </t>
        </is>
      </c>
    </row>
    <row r="168">
      <c r="A168" s="2" t="inlineStr">
        <is>
          <t>FINNEYFROCK KEVIN</t>
        </is>
      </c>
      <c r="B168" s="2">
        <f>COUNTIF(Parcels!$A$2:$A$432,A168)</f>
        <v/>
      </c>
      <c r="C168" s="3">
        <f>SUMIF(Parcels!$A$2:$A$432,A168,Parcels!$E$2:$E$432)</f>
        <v/>
      </c>
      <c r="D168" s="4">
        <f>SUMIF(Parcels!$A$2:$A$432,A168,Parcels!$G$2:$G$432)</f>
        <v/>
      </c>
      <c r="E168" s="5">
        <f>IF(C168=0,"",D168/C168)</f>
        <v/>
      </c>
      <c r="F168" s="6">
        <f>SUMIF(Parcels!$A$2:$A$432,A168,Parcels!$I$2:$I$432)</f>
        <v/>
      </c>
      <c r="G168" s="2" t="inlineStr">
        <is>
          <t>2823 WALNUT FRK, ALUM BRIDGE, WV 26321</t>
        </is>
      </c>
    </row>
    <row r="169">
      <c r="A169" s="2" t="inlineStr">
        <is>
          <t>GRIFFITH JEFFREY P &amp; ANESSA E</t>
        </is>
      </c>
      <c r="B169" s="2">
        <f>COUNTIF(Parcels!$A$2:$A$432,A169)</f>
        <v/>
      </c>
      <c r="C169" s="3">
        <f>SUMIF(Parcels!$A$2:$A$432,A169,Parcels!$E$2:$E$432)</f>
        <v/>
      </c>
      <c r="D169" s="4">
        <f>SUMIF(Parcels!$A$2:$A$432,A169,Parcels!$G$2:$G$432)</f>
        <v/>
      </c>
      <c r="E169" s="5">
        <f>IF(C169=0,"",D169/C169)</f>
        <v/>
      </c>
      <c r="F169" s="6">
        <f>SUMIF(Parcels!$A$2:$A$432,A169,Parcels!$I$2:$I$432)</f>
        <v/>
      </c>
      <c r="G169" s="2" t="inlineStr">
        <is>
          <t>P O BOX 74, JANE LEW, WV 26378</t>
        </is>
      </c>
    </row>
    <row r="170">
      <c r="A170" s="2" t="inlineStr">
        <is>
          <t>TAYLOR BRAD</t>
        </is>
      </c>
      <c r="B170" s="2">
        <f>COUNTIF(Parcels!$A$2:$A$432,A170)</f>
        <v/>
      </c>
      <c r="C170" s="3">
        <f>SUMIF(Parcels!$A$2:$A$432,A170,Parcels!$E$2:$E$432)</f>
        <v/>
      </c>
      <c r="D170" s="4">
        <f>SUMIF(Parcels!$A$2:$A$432,A170,Parcels!$G$2:$G$432)</f>
        <v/>
      </c>
      <c r="E170" s="5">
        <f>IF(C170=0,"",D170/C170)</f>
        <v/>
      </c>
      <c r="F170" s="6">
        <f>SUMIF(Parcels!$A$2:$A$432,A170,Parcels!$I$2:$I$432)</f>
        <v/>
      </c>
      <c r="G170" s="2" t="inlineStr">
        <is>
          <t>2259 VALLEY CHAPEL RD, WESTON, WV 26452</t>
        </is>
      </c>
    </row>
    <row r="171">
      <c r="A171" s="2" t="inlineStr">
        <is>
          <t>SPAUR GREGORY</t>
        </is>
      </c>
      <c r="B171" s="2">
        <f>COUNTIF(Parcels!$A$2:$A$432,A171)</f>
        <v/>
      </c>
      <c r="C171" s="3">
        <f>SUMIF(Parcels!$A$2:$A$432,A171,Parcels!$E$2:$E$432)</f>
        <v/>
      </c>
      <c r="D171" s="4">
        <f>SUMIF(Parcels!$A$2:$A$432,A171,Parcels!$G$2:$G$432)</f>
        <v/>
      </c>
      <c r="E171" s="5">
        <f>IF(C171=0,"",D171/C171)</f>
        <v/>
      </c>
      <c r="F171" s="6">
        <f>SUMIF(Parcels!$A$2:$A$432,A171,Parcels!$I$2:$I$432)</f>
        <v/>
      </c>
      <c r="G171" s="2" t="inlineStr">
        <is>
          <t>2823 CONTINENTAL DR, REYNOLDSBURG, OH 43068</t>
        </is>
      </c>
    </row>
    <row r="172">
      <c r="A172" s="2" t="inlineStr">
        <is>
          <t>JOHNSON JACOB M &amp; LAURA K</t>
        </is>
      </c>
      <c r="B172" s="2">
        <f>COUNTIF(Parcels!$A$2:$A$432,A172)</f>
        <v/>
      </c>
      <c r="C172" s="3">
        <f>SUMIF(Parcels!$A$2:$A$432,A172,Parcels!$E$2:$E$432)</f>
        <v/>
      </c>
      <c r="D172" s="4">
        <f>SUMIF(Parcels!$A$2:$A$432,A172,Parcels!$G$2:$G$432)</f>
        <v/>
      </c>
      <c r="E172" s="5">
        <f>IF(C172=0,"",D172/C172)</f>
        <v/>
      </c>
      <c r="F172" s="6">
        <f>SUMIF(Parcels!$A$2:$A$432,A172,Parcels!$I$2:$I$432)</f>
        <v/>
      </c>
      <c r="G172" s="2" t="inlineStr">
        <is>
          <t>4852 RIGHT FREEMANS CREEK RD, WESTON, WV 26452</t>
        </is>
      </c>
    </row>
    <row r="173">
      <c r="A173" s="2" t="inlineStr">
        <is>
          <t>SMITH ERLO E &amp; JANET A</t>
        </is>
      </c>
      <c r="B173" s="2">
        <f>COUNTIF(Parcels!$A$2:$A$432,A173)</f>
        <v/>
      </c>
      <c r="C173" s="3">
        <f>SUMIF(Parcels!$A$2:$A$432,A173,Parcels!$E$2:$E$432)</f>
        <v/>
      </c>
      <c r="D173" s="4">
        <f>SUMIF(Parcels!$A$2:$A$432,A173,Parcels!$G$2:$G$432)</f>
        <v/>
      </c>
      <c r="E173" s="5">
        <f>IF(C173=0,"",D173/C173)</f>
        <v/>
      </c>
      <c r="F173" s="6">
        <f>SUMIF(Parcels!$A$2:$A$432,A173,Parcels!$I$2:$I$432)</f>
        <v/>
      </c>
      <c r="G173" s="2" t="inlineStr">
        <is>
          <t>295 RADA AVE, WESTON, WV 26452</t>
        </is>
      </c>
    </row>
    <row r="174">
      <c r="A174" s="2" t="inlineStr">
        <is>
          <t>JUBER WILLIAM</t>
        </is>
      </c>
      <c r="B174" s="2">
        <f>COUNTIF(Parcels!$A$2:$A$432,A174)</f>
        <v/>
      </c>
      <c r="C174" s="3">
        <f>SUMIF(Parcels!$A$2:$A$432,A174,Parcels!$E$2:$E$432)</f>
        <v/>
      </c>
      <c r="D174" s="4">
        <f>SUMIF(Parcels!$A$2:$A$432,A174,Parcels!$G$2:$G$432)</f>
        <v/>
      </c>
      <c r="E174" s="5">
        <f>IF(C174=0,"",D174/C174)</f>
        <v/>
      </c>
      <c r="F174" s="6">
        <f>SUMIF(Parcels!$A$2:$A$432,A174,Parcels!$I$2:$I$432)</f>
        <v/>
      </c>
      <c r="G174" s="2" t="inlineStr">
        <is>
          <t>2703 8TH AVE SW, HUNTSVILLE, AL 35805</t>
        </is>
      </c>
    </row>
    <row r="175">
      <c r="A175" s="2" t="inlineStr">
        <is>
          <t>BAILEY CHARLES D &amp; MELINDA</t>
        </is>
      </c>
      <c r="B175" s="2">
        <f>COUNTIF(Parcels!$A$2:$A$432,A175)</f>
        <v/>
      </c>
      <c r="C175" s="3">
        <f>SUMIF(Parcels!$A$2:$A$432,A175,Parcels!$E$2:$E$432)</f>
        <v/>
      </c>
      <c r="D175" s="4">
        <f>SUMIF(Parcels!$A$2:$A$432,A175,Parcels!$G$2:$G$432)</f>
        <v/>
      </c>
      <c r="E175" s="5">
        <f>IF(C175=0,"",D175/C175)</f>
        <v/>
      </c>
      <c r="F175" s="6">
        <f>SUMIF(Parcels!$A$2:$A$432,A175,Parcels!$I$2:$I$432)</f>
        <v/>
      </c>
      <c r="G175" s="2" t="inlineStr">
        <is>
          <t>127 MCCANNS RUN RD, JANE LEW, WV 26378</t>
        </is>
      </c>
    </row>
    <row r="176">
      <c r="A176" s="2" t="inlineStr">
        <is>
          <t>GARTON JOSHUA V &amp; MARSHA T</t>
        </is>
      </c>
      <c r="B176" s="2">
        <f>COUNTIF(Parcels!$A$2:$A$432,A176)</f>
        <v/>
      </c>
      <c r="C176" s="3">
        <f>SUMIF(Parcels!$A$2:$A$432,A176,Parcels!$E$2:$E$432)</f>
        <v/>
      </c>
      <c r="D176" s="4">
        <f>SUMIF(Parcels!$A$2:$A$432,A176,Parcels!$G$2:$G$432)</f>
        <v/>
      </c>
      <c r="E176" s="5">
        <f>IF(C176=0,"",D176/C176)</f>
        <v/>
      </c>
      <c r="F176" s="6">
        <f>SUMIF(Parcels!$A$2:$A$432,A176,Parcels!$I$2:$I$432)</f>
        <v/>
      </c>
      <c r="G176" s="2" t="inlineStr">
        <is>
          <t>151 WILLIAM AVE, JANE LEW, WV 26378</t>
        </is>
      </c>
    </row>
    <row r="177">
      <c r="A177" s="2" t="inlineStr">
        <is>
          <t>GUM JAMES ROBERT II &amp; SHELIA ANNETTE</t>
        </is>
      </c>
      <c r="B177" s="2">
        <f>COUNTIF(Parcels!$A$2:$A$432,A177)</f>
        <v/>
      </c>
      <c r="C177" s="3">
        <f>SUMIF(Parcels!$A$2:$A$432,A177,Parcels!$E$2:$E$432)</f>
        <v/>
      </c>
      <c r="D177" s="4">
        <f>SUMIF(Parcels!$A$2:$A$432,A177,Parcels!$G$2:$G$432)</f>
        <v/>
      </c>
      <c r="E177" s="5">
        <f>IF(C177=0,"",D177/C177)</f>
        <v/>
      </c>
      <c r="F177" s="6">
        <f>SUMIF(Parcels!$A$2:$A$432,A177,Parcels!$I$2:$I$432)</f>
        <v/>
      </c>
      <c r="G177" s="2" t="inlineStr">
        <is>
          <t>3332 FINK CREEK RD, CAMDEN, WV 26338</t>
        </is>
      </c>
    </row>
    <row r="178">
      <c r="A178" s="2" t="inlineStr">
        <is>
          <t>GERATH BETTE</t>
        </is>
      </c>
      <c r="B178" s="2">
        <f>COUNTIF(Parcels!$A$2:$A$432,A178)</f>
        <v/>
      </c>
      <c r="C178" s="3">
        <f>SUMIF(Parcels!$A$2:$A$432,A178,Parcels!$E$2:$E$432)</f>
        <v/>
      </c>
      <c r="D178" s="4">
        <f>SUMIF(Parcels!$A$2:$A$432,A178,Parcels!$G$2:$G$432)</f>
        <v/>
      </c>
      <c r="E178" s="5">
        <f>IF(C178=0,"",D178/C178)</f>
        <v/>
      </c>
      <c r="F178" s="6">
        <f>SUMIF(Parcels!$A$2:$A$432,A178,Parcels!$I$2:$I$432)</f>
        <v/>
      </c>
      <c r="G178" s="2" t="inlineStr">
        <is>
          <t>325 EDEN LN, JANE LEW, WV 26378</t>
        </is>
      </c>
    </row>
    <row r="179">
      <c r="A179" s="2" t="inlineStr">
        <is>
          <t>EAGLE DAVID L</t>
        </is>
      </c>
      <c r="B179" s="2">
        <f>COUNTIF(Parcels!$A$2:$A$432,A179)</f>
        <v/>
      </c>
      <c r="C179" s="3">
        <f>SUMIF(Parcels!$A$2:$A$432,A179,Parcels!$E$2:$E$432)</f>
        <v/>
      </c>
      <c r="D179" s="4">
        <f>SUMIF(Parcels!$A$2:$A$432,A179,Parcels!$G$2:$G$432)</f>
        <v/>
      </c>
      <c r="E179" s="5">
        <f>IF(C179=0,"",D179/C179)</f>
        <v/>
      </c>
      <c r="F179" s="6">
        <f>SUMIF(Parcels!$A$2:$A$432,A179,Parcels!$I$2:$I$432)</f>
        <v/>
      </c>
      <c r="G179" s="2" t="inlineStr">
        <is>
          <t>625 OLD FIELD FORK, LINN, WV 26384</t>
        </is>
      </c>
    </row>
    <row r="180">
      <c r="A180" s="2" t="inlineStr">
        <is>
          <t>SOARES CHARLES H</t>
        </is>
      </c>
      <c r="B180" s="2">
        <f>COUNTIF(Parcels!$A$2:$A$432,A180)</f>
        <v/>
      </c>
      <c r="C180" s="3">
        <f>SUMIF(Parcels!$A$2:$A$432,A180,Parcels!$E$2:$E$432)</f>
        <v/>
      </c>
      <c r="D180" s="4">
        <f>SUMIF(Parcels!$A$2:$A$432,A180,Parcels!$G$2:$G$432)</f>
        <v/>
      </c>
      <c r="E180" s="5">
        <f>IF(C180=0,"",D180/C180)</f>
        <v/>
      </c>
      <c r="F180" s="6">
        <f>SUMIF(Parcels!$A$2:$A$432,A180,Parcels!$I$2:$I$432)</f>
        <v/>
      </c>
      <c r="G180" s="2" t="inlineStr">
        <is>
          <t>188 COOLVIEW DR, ROANOKE, WV 26447</t>
        </is>
      </c>
    </row>
    <row r="181">
      <c r="A181" s="2" t="inlineStr">
        <is>
          <t>BEALL FRANKLIN ET AL</t>
        </is>
      </c>
      <c r="B181" s="2">
        <f>COUNTIF(Parcels!$A$2:$A$432,A181)</f>
        <v/>
      </c>
      <c r="C181" s="3">
        <f>SUMIF(Parcels!$A$2:$A$432,A181,Parcels!$E$2:$E$432)</f>
        <v/>
      </c>
      <c r="D181" s="4">
        <f>SUMIF(Parcels!$A$2:$A$432,A181,Parcels!$G$2:$G$432)</f>
        <v/>
      </c>
      <c r="E181" s="5">
        <f>IF(C181=0,"",D181/C181)</f>
        <v/>
      </c>
      <c r="F181" s="6">
        <f>SUMIF(Parcels!$A$2:$A$432,A181,Parcels!$I$2:$I$432)</f>
        <v/>
      </c>
      <c r="G181" s="2" t="inlineStr">
        <is>
          <t>43 FENTON PL, CLARKSBURG, WV 26301</t>
        </is>
      </c>
    </row>
    <row r="182">
      <c r="A182" s="2" t="inlineStr">
        <is>
          <t>YOUNG BRADLEY G</t>
        </is>
      </c>
      <c r="B182" s="2">
        <f>COUNTIF(Parcels!$A$2:$A$432,A182)</f>
        <v/>
      </c>
      <c r="C182" s="3">
        <f>SUMIF(Parcels!$A$2:$A$432,A182,Parcels!$E$2:$E$432)</f>
        <v/>
      </c>
      <c r="D182" s="4">
        <f>SUMIF(Parcels!$A$2:$A$432,A182,Parcels!$G$2:$G$432)</f>
        <v/>
      </c>
      <c r="E182" s="5">
        <f>IF(C182=0,"",D182/C182)</f>
        <v/>
      </c>
      <c r="F182" s="6">
        <f>SUMIF(Parcels!$A$2:$A$432,A182,Parcels!$I$2:$I$432)</f>
        <v/>
      </c>
      <c r="G182" s="2" t="inlineStr">
        <is>
          <t>37 HILLSIDE DR, WESTON, WV 26452</t>
        </is>
      </c>
    </row>
    <row r="183">
      <c r="A183" s="2" t="inlineStr">
        <is>
          <t>FREDA STEPHEN J</t>
        </is>
      </c>
      <c r="B183" s="2">
        <f>COUNTIF(Parcels!$A$2:$A$432,A183)</f>
        <v/>
      </c>
      <c r="C183" s="3">
        <f>SUMIF(Parcels!$A$2:$A$432,A183,Parcels!$E$2:$E$432)</f>
        <v/>
      </c>
      <c r="D183" s="4">
        <f>SUMIF(Parcels!$A$2:$A$432,A183,Parcels!$G$2:$G$432)</f>
        <v/>
      </c>
      <c r="E183" s="5">
        <f>IF(C183=0,"",D183/C183)</f>
        <v/>
      </c>
      <c r="F183" s="6">
        <f>SUMIF(Parcels!$A$2:$A$432,A183,Parcels!$I$2:$I$432)</f>
        <v/>
      </c>
      <c r="G183" s="2" t="inlineStr">
        <is>
          <t>468 SWISHER RD, WESTON, WV 26452</t>
        </is>
      </c>
    </row>
    <row r="184">
      <c r="A184" s="2" t="inlineStr">
        <is>
          <t>PHAN DANIEL HUU</t>
        </is>
      </c>
      <c r="B184" s="2">
        <f>COUNTIF(Parcels!$A$2:$A$432,A184)</f>
        <v/>
      </c>
      <c r="C184" s="3">
        <f>SUMIF(Parcels!$A$2:$A$432,A184,Parcels!$E$2:$E$432)</f>
        <v/>
      </c>
      <c r="D184" s="4">
        <f>SUMIF(Parcels!$A$2:$A$432,A184,Parcels!$G$2:$G$432)</f>
        <v/>
      </c>
      <c r="E184" s="5">
        <f>IF(C184=0,"",D184/C184)</f>
        <v/>
      </c>
      <c r="F184" s="6">
        <f>SUMIF(Parcels!$A$2:$A$432,A184,Parcels!$I$2:$I$432)</f>
        <v/>
      </c>
      <c r="G184" s="2" t="inlineStr">
        <is>
          <t>26 C/O JAMES VAUGHN, 1017 MUD LICK RD, WESTON, WV 26452</t>
        </is>
      </c>
    </row>
    <row r="185">
      <c r="A185" s="2" t="inlineStr">
        <is>
          <t>JUCKETT ROY GREGORY</t>
        </is>
      </c>
      <c r="B185" s="2">
        <f>COUNTIF(Parcels!$A$2:$A$432,A185)</f>
        <v/>
      </c>
      <c r="C185" s="3">
        <f>SUMIF(Parcels!$A$2:$A$432,A185,Parcels!$E$2:$E$432)</f>
        <v/>
      </c>
      <c r="D185" s="4">
        <f>SUMIF(Parcels!$A$2:$A$432,A185,Parcels!$G$2:$G$432)</f>
        <v/>
      </c>
      <c r="E185" s="5">
        <f>IF(C185=0,"",D185/C185)</f>
        <v/>
      </c>
      <c r="F185" s="6">
        <f>SUMIF(Parcels!$A$2:$A$432,A185,Parcels!$I$2:$I$432)</f>
        <v/>
      </c>
      <c r="G185" s="2" t="inlineStr">
        <is>
          <t>564 BRANDON RD, BLACK MOUNTAIN, NC 28711</t>
        </is>
      </c>
    </row>
    <row r="186">
      <c r="A186" s="2" t="inlineStr">
        <is>
          <t>MARSH JAMES H III &amp; GREEN SHAWN LEE</t>
        </is>
      </c>
      <c r="B186" s="2">
        <f>COUNTIF(Parcels!$A$2:$A$432,A186)</f>
        <v/>
      </c>
      <c r="C186" s="3">
        <f>SUMIF(Parcels!$A$2:$A$432,A186,Parcels!$E$2:$E$432)</f>
        <v/>
      </c>
      <c r="D186" s="4">
        <f>SUMIF(Parcels!$A$2:$A$432,A186,Parcels!$G$2:$G$432)</f>
        <v/>
      </c>
      <c r="E186" s="5">
        <f>IF(C186=0,"",D186/C186)</f>
        <v/>
      </c>
      <c r="F186" s="6">
        <f>SUMIF(Parcels!$A$2:$A$432,A186,Parcels!$I$2:$I$432)</f>
        <v/>
      </c>
      <c r="G186" s="2" t="inlineStr">
        <is>
          <t>534 ROHRBAUGH SIDING RD, WESTON, WV 26452</t>
        </is>
      </c>
    </row>
    <row r="187">
      <c r="A187" s="2" t="inlineStr">
        <is>
          <t>BURNSIDE ROBERT F</t>
        </is>
      </c>
      <c r="B187" s="2">
        <f>COUNTIF(Parcels!$A$2:$A$432,A187)</f>
        <v/>
      </c>
      <c r="C187" s="3">
        <f>SUMIF(Parcels!$A$2:$A$432,A187,Parcels!$E$2:$E$432)</f>
        <v/>
      </c>
      <c r="D187" s="4">
        <f>SUMIF(Parcels!$A$2:$A$432,A187,Parcels!$G$2:$G$432)</f>
        <v/>
      </c>
      <c r="E187" s="5">
        <f>IF(C187=0,"",D187/C187)</f>
        <v/>
      </c>
      <c r="F187" s="6">
        <f>SUMIF(Parcels!$A$2:$A$432,A187,Parcels!$I$2:$I$432)</f>
        <v/>
      </c>
      <c r="G187" s="2" t="inlineStr">
        <is>
          <t>7128 LEECHBURG RD, NEW KENSINGTON, PA 15068</t>
        </is>
      </c>
    </row>
    <row r="188">
      <c r="A188" s="2" t="inlineStr">
        <is>
          <t>HARTLEY ROBERT &amp; STEVEN</t>
        </is>
      </c>
      <c r="B188" s="2">
        <f>COUNTIF(Parcels!$A$2:$A$432,A188)</f>
        <v/>
      </c>
      <c r="C188" s="3">
        <f>SUMIF(Parcels!$A$2:$A$432,A188,Parcels!$E$2:$E$432)</f>
        <v/>
      </c>
      <c r="D188" s="4">
        <f>SUMIF(Parcels!$A$2:$A$432,A188,Parcels!$G$2:$G$432)</f>
        <v/>
      </c>
      <c r="E188" s="5">
        <f>IF(C188=0,"",D188/C188)</f>
        <v/>
      </c>
      <c r="F188" s="6">
        <f>SUMIF(Parcels!$A$2:$A$432,A188,Parcels!$I$2:$I$432)</f>
        <v/>
      </c>
      <c r="G188" s="2" t="inlineStr">
        <is>
          <t>146 WATERSIDE CIR, WINFIELD, WV 25213</t>
        </is>
      </c>
    </row>
    <row r="189">
      <c r="A189" s="2" t="inlineStr">
        <is>
          <t>MCCRAY LEONARD D</t>
        </is>
      </c>
      <c r="B189" s="2">
        <f>COUNTIF(Parcels!$A$2:$A$432,A189)</f>
        <v/>
      </c>
      <c r="C189" s="3">
        <f>SUMIF(Parcels!$A$2:$A$432,A189,Parcels!$E$2:$E$432)</f>
        <v/>
      </c>
      <c r="D189" s="4">
        <f>SUMIF(Parcels!$A$2:$A$432,A189,Parcels!$G$2:$G$432)</f>
        <v/>
      </c>
      <c r="E189" s="5">
        <f>IF(C189=0,"",D189/C189)</f>
        <v/>
      </c>
      <c r="F189" s="6">
        <f>SUMIF(Parcels!$A$2:$A$432,A189,Parcels!$I$2:$I$432)</f>
        <v/>
      </c>
      <c r="G189" s="2" t="inlineStr">
        <is>
          <t>1583 CLEVELAND RD, HACKER VALLEY, WV 26222</t>
        </is>
      </c>
    </row>
    <row r="190">
      <c r="A190" s="2" t="inlineStr">
        <is>
          <t>STALNAKER WALTER</t>
        </is>
      </c>
      <c r="B190" s="2">
        <f>COUNTIF(Parcels!$A$2:$A$432,A190)</f>
        <v/>
      </c>
      <c r="C190" s="3">
        <f>SUMIF(Parcels!$A$2:$A$432,A190,Parcels!$E$2:$E$432)</f>
        <v/>
      </c>
      <c r="D190" s="4">
        <f>SUMIF(Parcels!$A$2:$A$432,A190,Parcels!$G$2:$G$432)</f>
        <v/>
      </c>
      <c r="E190" s="5">
        <f>IF(C190=0,"",D190/C190)</f>
        <v/>
      </c>
      <c r="F190" s="6">
        <f>SUMIF(Parcels!$A$2:$A$432,A190,Parcels!$I$2:$I$432)</f>
        <v/>
      </c>
      <c r="G190" s="2" t="inlineStr">
        <is>
          <t>915 GRASS RUN RD, WESTON, WV 26452</t>
        </is>
      </c>
    </row>
    <row r="191">
      <c r="A191" s="2" t="inlineStr">
        <is>
          <t>GOODING DIANA J</t>
        </is>
      </c>
      <c r="B191" s="2">
        <f>COUNTIF(Parcels!$A$2:$A$432,A191)</f>
        <v/>
      </c>
      <c r="C191" s="3">
        <f>SUMIF(Parcels!$A$2:$A$432,A191,Parcels!$E$2:$E$432)</f>
        <v/>
      </c>
      <c r="D191" s="4">
        <f>SUMIF(Parcels!$A$2:$A$432,A191,Parcels!$G$2:$G$432)</f>
        <v/>
      </c>
      <c r="E191" s="5">
        <f>IF(C191=0,"",D191/C191)</f>
        <v/>
      </c>
      <c r="F191" s="6">
        <f>SUMIF(Parcels!$A$2:$A$432,A191,Parcels!$I$2:$I$432)</f>
        <v/>
      </c>
      <c r="G191" s="2" t="inlineStr">
        <is>
          <t xml:space="preserve">P O BOX 34, </t>
        </is>
      </c>
    </row>
    <row r="192">
      <c r="A192" s="2" t="inlineStr">
        <is>
          <t>ELLIFRITZ DAVID  &amp; MARTHA</t>
        </is>
      </c>
      <c r="B192" s="2">
        <f>COUNTIF(Parcels!$A$2:$A$432,A192)</f>
        <v/>
      </c>
      <c r="C192" s="3">
        <f>SUMIF(Parcels!$A$2:$A$432,A192,Parcels!$E$2:$E$432)</f>
        <v/>
      </c>
      <c r="D192" s="4">
        <f>SUMIF(Parcels!$A$2:$A$432,A192,Parcels!$G$2:$G$432)</f>
        <v/>
      </c>
      <c r="E192" s="5">
        <f>IF(C192=0,"",D192/C192)</f>
        <v/>
      </c>
      <c r="F192" s="6">
        <f>SUMIF(Parcels!$A$2:$A$432,A192,Parcels!$I$2:$I$432)</f>
        <v/>
      </c>
      <c r="G192" s="2" t="inlineStr">
        <is>
          <t>957 COPLEY RD, WESTON, WV 26452</t>
        </is>
      </c>
    </row>
    <row r="193">
      <c r="A193" s="2" t="inlineStr">
        <is>
          <t>SINGLETON JARED</t>
        </is>
      </c>
      <c r="B193" s="2">
        <f>COUNTIF(Parcels!$A$2:$A$432,A193)</f>
        <v/>
      </c>
      <c r="C193" s="3">
        <f>SUMIF(Parcels!$A$2:$A$432,A193,Parcels!$E$2:$E$432)</f>
        <v/>
      </c>
      <c r="D193" s="4">
        <f>SUMIF(Parcels!$A$2:$A$432,A193,Parcels!$G$2:$G$432)</f>
        <v/>
      </c>
      <c r="E193" s="5">
        <f>IF(C193=0,"",D193/C193)</f>
        <v/>
      </c>
      <c r="F193" s="6">
        <f>SUMIF(Parcels!$A$2:$A$432,A193,Parcels!$I$2:$I$432)</f>
        <v/>
      </c>
      <c r="G193" s="2" t="inlineStr">
        <is>
          <t>4195 GLADY CREEK RD, IRELAND, WV 26376</t>
        </is>
      </c>
    </row>
    <row r="194">
      <c r="A194" s="2" t="inlineStr">
        <is>
          <t>WEESE RONALD &amp; MYRTLE (LIFE)</t>
        </is>
      </c>
      <c r="B194" s="2">
        <f>COUNTIF(Parcels!$A$2:$A$432,A194)</f>
        <v/>
      </c>
      <c r="C194" s="3">
        <f>SUMIF(Parcels!$A$2:$A$432,A194,Parcels!$E$2:$E$432)</f>
        <v/>
      </c>
      <c r="D194" s="4">
        <f>SUMIF(Parcels!$A$2:$A$432,A194,Parcels!$G$2:$G$432)</f>
        <v/>
      </c>
      <c r="E194" s="5">
        <f>IF(C194=0,"",D194/C194)</f>
        <v/>
      </c>
      <c r="F194" s="6">
        <f>SUMIF(Parcels!$A$2:$A$432,A194,Parcels!$I$2:$I$432)</f>
        <v/>
      </c>
      <c r="G194" s="2" t="inlineStr">
        <is>
          <t>338 WILDLIFE COUNTRY RD, BUCKHANNON, WV 26201</t>
        </is>
      </c>
    </row>
    <row r="195">
      <c r="A195" s="2" t="inlineStr">
        <is>
          <t>ABLES MICHAEL LEE JR ET AL</t>
        </is>
      </c>
      <c r="B195" s="2">
        <f>COUNTIF(Parcels!$A$2:$A$432,A195)</f>
        <v/>
      </c>
      <c r="C195" s="3">
        <f>SUMIF(Parcels!$A$2:$A$432,A195,Parcels!$E$2:$E$432)</f>
        <v/>
      </c>
      <c r="D195" s="4">
        <f>SUMIF(Parcels!$A$2:$A$432,A195,Parcels!$G$2:$G$432)</f>
        <v/>
      </c>
      <c r="E195" s="5">
        <f>IF(C195=0,"",D195/C195)</f>
        <v/>
      </c>
      <c r="F195" s="6">
        <f>SUMIF(Parcels!$A$2:$A$432,A195,Parcels!$I$2:$I$432)</f>
        <v/>
      </c>
      <c r="G195" s="2" t="inlineStr">
        <is>
          <t>1567 WOLF PEN RUN RD, WESTON, WV 26452</t>
        </is>
      </c>
    </row>
    <row r="196">
      <c r="A196" s="2" t="inlineStr">
        <is>
          <t>BARGER JOHN DYER &amp; KATHERINE  ANN</t>
        </is>
      </c>
      <c r="B196" s="2">
        <f>COUNTIF(Parcels!$A$2:$A$432,A196)</f>
        <v/>
      </c>
      <c r="C196" s="3">
        <f>SUMIF(Parcels!$A$2:$A$432,A196,Parcels!$E$2:$E$432)</f>
        <v/>
      </c>
      <c r="D196" s="4">
        <f>SUMIF(Parcels!$A$2:$A$432,A196,Parcels!$G$2:$G$432)</f>
        <v/>
      </c>
      <c r="E196" s="5">
        <f>IF(C196=0,"",D196/C196)</f>
        <v/>
      </c>
      <c r="F196" s="6">
        <f>SUMIF(Parcels!$A$2:$A$432,A196,Parcels!$I$2:$I$432)</f>
        <v/>
      </c>
      <c r="G196" s="2" t="inlineStr">
        <is>
          <t>32 OAK DR, ELKINS, WV 26241</t>
        </is>
      </c>
    </row>
    <row r="197">
      <c r="A197" s="2" t="inlineStr">
        <is>
          <t>RINEHART JANET BETH</t>
        </is>
      </c>
      <c r="B197" s="2">
        <f>COUNTIF(Parcels!$A$2:$A$432,A197)</f>
        <v/>
      </c>
      <c r="C197" s="3">
        <f>SUMIF(Parcels!$A$2:$A$432,A197,Parcels!$E$2:$E$432)</f>
        <v/>
      </c>
      <c r="D197" s="4">
        <f>SUMIF(Parcels!$A$2:$A$432,A197,Parcels!$G$2:$G$432)</f>
        <v/>
      </c>
      <c r="E197" s="5">
        <f>IF(C197=0,"",D197/C197)</f>
        <v/>
      </c>
      <c r="F197" s="6">
        <f>SUMIF(Parcels!$A$2:$A$432,A197,Parcels!$I$2:$I$432)</f>
        <v/>
      </c>
      <c r="G197" s="2" t="inlineStr">
        <is>
          <t>1150 WESTFIELD RD, JANE LEW, WV 26378</t>
        </is>
      </c>
    </row>
    <row r="198">
      <c r="A198" s="2" t="inlineStr">
        <is>
          <t>MULLOOLY KENNETH P</t>
        </is>
      </c>
      <c r="B198" s="2">
        <f>COUNTIF(Parcels!$A$2:$A$432,A198)</f>
        <v/>
      </c>
      <c r="C198" s="3">
        <f>SUMIF(Parcels!$A$2:$A$432,A198,Parcels!$E$2:$E$432)</f>
        <v/>
      </c>
      <c r="D198" s="4">
        <f>SUMIF(Parcels!$A$2:$A$432,A198,Parcels!$G$2:$G$432)</f>
        <v/>
      </c>
      <c r="E198" s="5">
        <f>IF(C198=0,"",D198/C198)</f>
        <v/>
      </c>
      <c r="F198" s="6">
        <f>SUMIF(Parcels!$A$2:$A$432,A198,Parcels!$I$2:$I$432)</f>
        <v/>
      </c>
      <c r="G198" s="2" t="inlineStr">
        <is>
          <t>1012 CROOKED FORK RD, WESTON, WV 26452</t>
        </is>
      </c>
    </row>
    <row r="199">
      <c r="A199" s="2" t="inlineStr">
        <is>
          <t>GREATHOUSE WANDA MCCRAY</t>
        </is>
      </c>
      <c r="B199" s="2">
        <f>COUNTIF(Parcels!$A$2:$A$432,A199)</f>
        <v/>
      </c>
      <c r="C199" s="3">
        <f>SUMIF(Parcels!$A$2:$A$432,A199,Parcels!$E$2:$E$432)</f>
        <v/>
      </c>
      <c r="D199" s="4">
        <f>SUMIF(Parcels!$A$2:$A$432,A199,Parcels!$G$2:$G$432)</f>
        <v/>
      </c>
      <c r="E199" s="5">
        <f>IF(C199=0,"",D199/C199)</f>
        <v/>
      </c>
      <c r="F199" s="6">
        <f>SUMIF(Parcels!$A$2:$A$432,A199,Parcels!$I$2:$I$432)</f>
        <v/>
      </c>
      <c r="G199" s="2" t="inlineStr">
        <is>
          <t>905 CHILDERS RUN RD, BUCKHANNON, WV 26201</t>
        </is>
      </c>
    </row>
    <row r="200">
      <c r="A200" s="2" t="inlineStr">
        <is>
          <t>DEBARR DAVID LYNN</t>
        </is>
      </c>
      <c r="B200" s="2">
        <f>COUNTIF(Parcels!$A$2:$A$432,A200)</f>
        <v/>
      </c>
      <c r="C200" s="3">
        <f>SUMIF(Parcels!$A$2:$A$432,A200,Parcels!$E$2:$E$432)</f>
        <v/>
      </c>
      <c r="D200" s="4">
        <f>SUMIF(Parcels!$A$2:$A$432,A200,Parcels!$G$2:$G$432)</f>
        <v/>
      </c>
      <c r="E200" s="5">
        <f>IF(C200=0,"",D200/C200)</f>
        <v/>
      </c>
      <c r="F200" s="6">
        <f>SUMIF(Parcels!$A$2:$A$432,A200,Parcels!$I$2:$I$432)</f>
        <v/>
      </c>
      <c r="G200" s="2" t="inlineStr">
        <is>
          <t>838 FROG RUN RD, BUCKHANNON, WV 26201</t>
        </is>
      </c>
    </row>
    <row r="201">
      <c r="A201" s="2" t="inlineStr">
        <is>
          <t>GARRETT JOHN THOMAS</t>
        </is>
      </c>
      <c r="B201" s="2">
        <f>COUNTIF(Parcels!$A$2:$A$432,A201)</f>
        <v/>
      </c>
      <c r="C201" s="3">
        <f>SUMIF(Parcels!$A$2:$A$432,A201,Parcels!$E$2:$E$432)</f>
        <v/>
      </c>
      <c r="D201" s="4">
        <f>SUMIF(Parcels!$A$2:$A$432,A201,Parcels!$G$2:$G$432)</f>
        <v/>
      </c>
      <c r="E201" s="5">
        <f>IF(C201=0,"",D201/C201)</f>
        <v/>
      </c>
      <c r="F201" s="6">
        <f>SUMIF(Parcels!$A$2:$A$432,A201,Parcels!$I$2:$I$432)</f>
        <v/>
      </c>
      <c r="G201" s="2" t="inlineStr">
        <is>
          <t>747 RUSH RUN RD, WESTON, WV 26452</t>
        </is>
      </c>
    </row>
    <row r="202">
      <c r="A202" s="2" t="inlineStr">
        <is>
          <t>HERRMANN DIANNE K</t>
        </is>
      </c>
      <c r="B202" s="2">
        <f>COUNTIF(Parcels!$A$2:$A$432,A202)</f>
        <v/>
      </c>
      <c r="C202" s="3">
        <f>SUMIF(Parcels!$A$2:$A$432,A202,Parcels!$E$2:$E$432)</f>
        <v/>
      </c>
      <c r="D202" s="4">
        <f>SUMIF(Parcels!$A$2:$A$432,A202,Parcels!$G$2:$G$432)</f>
        <v/>
      </c>
      <c r="E202" s="5">
        <f>IF(C202=0,"",D202/C202)</f>
        <v/>
      </c>
      <c r="F202" s="6">
        <f>SUMIF(Parcels!$A$2:$A$432,A202,Parcels!$I$2:$I$432)</f>
        <v/>
      </c>
      <c r="G202" s="2" t="inlineStr">
        <is>
          <t>3193 ROSSMORE CIR, POWELL, OH 43065</t>
        </is>
      </c>
    </row>
    <row r="203">
      <c r="A203" s="2" t="inlineStr">
        <is>
          <t>RILEY PEGGY G</t>
        </is>
      </c>
      <c r="B203" s="2">
        <f>COUNTIF(Parcels!$A$2:$A$432,A203)</f>
        <v/>
      </c>
      <c r="C203" s="3">
        <f>SUMIF(Parcels!$A$2:$A$432,A203,Parcels!$E$2:$E$432)</f>
        <v/>
      </c>
      <c r="D203" s="4">
        <f>SUMIF(Parcels!$A$2:$A$432,A203,Parcels!$G$2:$G$432)</f>
        <v/>
      </c>
      <c r="E203" s="5">
        <f>IF(C203=0,"",D203/C203)</f>
        <v/>
      </c>
      <c r="F203" s="6">
        <f>SUMIF(Parcels!$A$2:$A$432,A203,Parcels!$I$2:$I$432)</f>
        <v/>
      </c>
      <c r="G203" s="2" t="inlineStr">
        <is>
          <t>709 JENNINGS RUN RD, WESTON, WV 26452</t>
        </is>
      </c>
    </row>
    <row r="204">
      <c r="A204" s="2" t="inlineStr">
        <is>
          <t>ORRISON BRIAN C</t>
        </is>
      </c>
      <c r="B204" s="2">
        <f>COUNTIF(Parcels!$A$2:$A$432,A204)</f>
        <v/>
      </c>
      <c r="C204" s="3">
        <f>SUMIF(Parcels!$A$2:$A$432,A204,Parcels!$E$2:$E$432)</f>
        <v/>
      </c>
      <c r="D204" s="4">
        <f>SUMIF(Parcels!$A$2:$A$432,A204,Parcels!$G$2:$G$432)</f>
        <v/>
      </c>
      <c r="E204" s="5">
        <f>IF(C204=0,"",D204/C204)</f>
        <v/>
      </c>
      <c r="F204" s="6">
        <f>SUMIF(Parcels!$A$2:$A$432,A204,Parcels!$I$2:$I$432)</f>
        <v/>
      </c>
      <c r="G204" s="2" t="inlineStr">
        <is>
          <t>26 C/O CHAD JOHNSON, 70 PROFESSIONAL PL, BRIDGEPORT, WV 26330</t>
        </is>
      </c>
    </row>
    <row r="205">
      <c r="A205" s="2" t="inlineStr">
        <is>
          <t>AMAN LINDA FAY</t>
        </is>
      </c>
      <c r="B205" s="2">
        <f>COUNTIF(Parcels!$A$2:$A$432,A205)</f>
        <v/>
      </c>
      <c r="C205" s="3">
        <f>SUMIF(Parcels!$A$2:$A$432,A205,Parcels!$E$2:$E$432)</f>
        <v/>
      </c>
      <c r="D205" s="4">
        <f>SUMIF(Parcels!$A$2:$A$432,A205,Parcels!$G$2:$G$432)</f>
        <v/>
      </c>
      <c r="E205" s="5">
        <f>IF(C205=0,"",D205/C205)</f>
        <v/>
      </c>
      <c r="F205" s="6">
        <f>SUMIF(Parcels!$A$2:$A$432,A205,Parcels!$I$2:$I$432)</f>
        <v/>
      </c>
      <c r="G205" s="2" t="inlineStr">
        <is>
          <t>6876 US HWY 19 N, JANE LEW, WV 26378</t>
        </is>
      </c>
    </row>
    <row r="206">
      <c r="A206" s="2" t="inlineStr">
        <is>
          <t>BURNETT ELANA DAWN &amp; RICHARD FITZGERALD BURNETT</t>
        </is>
      </c>
      <c r="B206" s="2">
        <f>COUNTIF(Parcels!$A$2:$A$432,A206)</f>
        <v/>
      </c>
      <c r="C206" s="3">
        <f>SUMIF(Parcels!$A$2:$A$432,A206,Parcels!$E$2:$E$432)</f>
        <v/>
      </c>
      <c r="D206" s="4">
        <f>SUMIF(Parcels!$A$2:$A$432,A206,Parcels!$G$2:$G$432)</f>
        <v/>
      </c>
      <c r="E206" s="5">
        <f>IF(C206=0,"",D206/C206)</f>
        <v/>
      </c>
      <c r="F206" s="6">
        <f>SUMIF(Parcels!$A$2:$A$432,A206,Parcels!$I$2:$I$432)</f>
        <v/>
      </c>
      <c r="G206" s="2" t="inlineStr">
        <is>
          <t>4290 LENS CREEK RD, HERNSHAW, WV 25107</t>
        </is>
      </c>
    </row>
    <row r="207">
      <c r="A207" s="2" t="inlineStr">
        <is>
          <t>FINSTER DANA &amp; WIMER MICHAEL</t>
        </is>
      </c>
      <c r="B207" s="2">
        <f>COUNTIF(Parcels!$A$2:$A$432,A207)</f>
        <v/>
      </c>
      <c r="C207" s="3">
        <f>SUMIF(Parcels!$A$2:$A$432,A207,Parcels!$E$2:$E$432)</f>
        <v/>
      </c>
      <c r="D207" s="4">
        <f>SUMIF(Parcels!$A$2:$A$432,A207,Parcels!$G$2:$G$432)</f>
        <v/>
      </c>
      <c r="E207" s="5">
        <f>IF(C207=0,"",D207/C207)</f>
        <v/>
      </c>
      <c r="F207" s="6">
        <f>SUMIF(Parcels!$A$2:$A$432,A207,Parcels!$I$2:$I$432)</f>
        <v/>
      </c>
      <c r="G207" s="2" t="inlineStr">
        <is>
          <t>4102 US HWY 19 S, WESTON, WV 26452</t>
        </is>
      </c>
    </row>
    <row r="208">
      <c r="A208" s="2" t="inlineStr">
        <is>
          <t>STALNAKER EDWIN L &amp; NORMA JEAN</t>
        </is>
      </c>
      <c r="B208" s="2">
        <f>COUNTIF(Parcels!$A$2:$A$432,A208)</f>
        <v/>
      </c>
      <c r="C208" s="3">
        <f>SUMIF(Parcels!$A$2:$A$432,A208,Parcels!$E$2:$E$432)</f>
        <v/>
      </c>
      <c r="D208" s="4">
        <f>SUMIF(Parcels!$A$2:$A$432,A208,Parcels!$G$2:$G$432)</f>
        <v/>
      </c>
      <c r="E208" s="5">
        <f>IF(C208=0,"",D208/C208)</f>
        <v/>
      </c>
      <c r="F208" s="6">
        <f>SUMIF(Parcels!$A$2:$A$432,A208,Parcels!$I$2:$I$432)</f>
        <v/>
      </c>
      <c r="G208" s="2" t="inlineStr">
        <is>
          <t>49 KINGDOM DR, WESTON, WV 26452</t>
        </is>
      </c>
    </row>
    <row r="209">
      <c r="A209" s="2" t="inlineStr">
        <is>
          <t>LEONARD PATRICIA MACE &amp; HAROLD ANDREW MACE</t>
        </is>
      </c>
      <c r="B209" s="2">
        <f>COUNTIF(Parcels!$A$2:$A$432,A209)</f>
        <v/>
      </c>
      <c r="C209" s="3">
        <f>SUMIF(Parcels!$A$2:$A$432,A209,Parcels!$E$2:$E$432)</f>
        <v/>
      </c>
      <c r="D209" s="4">
        <f>SUMIF(Parcels!$A$2:$A$432,A209,Parcels!$G$2:$G$432)</f>
        <v/>
      </c>
      <c r="E209" s="5">
        <f>IF(C209=0,"",D209/C209)</f>
        <v/>
      </c>
      <c r="F209" s="6">
        <f>SUMIF(Parcels!$A$2:$A$432,A209,Parcels!$I$2:$I$432)</f>
        <v/>
      </c>
      <c r="G209" s="2" t="inlineStr">
        <is>
          <t>10936 LARCH AVE, HAGERSTOWN, MD 21740</t>
        </is>
      </c>
    </row>
    <row r="210">
      <c r="A210" s="2" t="inlineStr">
        <is>
          <t>HELMICK DAVID</t>
        </is>
      </c>
      <c r="B210" s="2">
        <f>COUNTIF(Parcels!$A$2:$A$432,A210)</f>
        <v/>
      </c>
      <c r="C210" s="3">
        <f>SUMIF(Parcels!$A$2:$A$432,A210,Parcels!$E$2:$E$432)</f>
        <v/>
      </c>
      <c r="D210" s="4">
        <f>SUMIF(Parcels!$A$2:$A$432,A210,Parcels!$G$2:$G$432)</f>
        <v/>
      </c>
      <c r="E210" s="5">
        <f>IF(C210=0,"",D210/C210)</f>
        <v/>
      </c>
      <c r="F210" s="6">
        <f>SUMIF(Parcels!$A$2:$A$432,A210,Parcels!$I$2:$I$432)</f>
        <v/>
      </c>
      <c r="G210" s="2" t="inlineStr">
        <is>
          <t>26 C/O AVAH STALNAKER, 331 SAULS RUN RD, WESTON, WV 26452</t>
        </is>
      </c>
    </row>
    <row r="211">
      <c r="A211" s="2" t="inlineStr">
        <is>
          <t>STOUT JERRY &amp; VANKIRK AMY</t>
        </is>
      </c>
      <c r="B211" s="2">
        <f>COUNTIF(Parcels!$A$2:$A$432,A211)</f>
        <v/>
      </c>
      <c r="C211" s="3">
        <f>SUMIF(Parcels!$A$2:$A$432,A211,Parcels!$E$2:$E$432)</f>
        <v/>
      </c>
      <c r="D211" s="4">
        <f>SUMIF(Parcels!$A$2:$A$432,A211,Parcels!$G$2:$G$432)</f>
        <v/>
      </c>
      <c r="E211" s="5">
        <f>IF(C211=0,"",D211/C211)</f>
        <v/>
      </c>
      <c r="F211" s="6">
        <f>SUMIF(Parcels!$A$2:$A$432,A211,Parcels!$I$2:$I$432)</f>
        <v/>
      </c>
      <c r="G211" s="2" t="inlineStr">
        <is>
          <t>PO BOX 35, HORNER, WV 26372</t>
        </is>
      </c>
    </row>
    <row r="212">
      <c r="A212" s="2" t="inlineStr">
        <is>
          <t>BOGGESS BOBBY RAY, VERONICA &amp; TINA MARIE</t>
        </is>
      </c>
      <c r="B212" s="2">
        <f>COUNTIF(Parcels!$A$2:$A$432,A212)</f>
        <v/>
      </c>
      <c r="C212" s="3">
        <f>SUMIF(Parcels!$A$2:$A$432,A212,Parcels!$E$2:$E$432)</f>
        <v/>
      </c>
      <c r="D212" s="4">
        <f>SUMIF(Parcels!$A$2:$A$432,A212,Parcels!$G$2:$G$432)</f>
        <v/>
      </c>
      <c r="E212" s="5">
        <f>IF(C212=0,"",D212/C212)</f>
        <v/>
      </c>
      <c r="F212" s="6">
        <f>SUMIF(Parcels!$A$2:$A$432,A212,Parcels!$I$2:$I$432)</f>
        <v/>
      </c>
      <c r="G212" s="2" t="inlineStr">
        <is>
          <t>C/O BOBBY BOGGESS, 222 SNOWDEN RD, HOOKSTOWN, PA 15050</t>
        </is>
      </c>
    </row>
    <row r="213">
      <c r="A213" s="2" t="inlineStr">
        <is>
          <t>BARGER DONALD E &amp; DONNA J</t>
        </is>
      </c>
      <c r="B213" s="2">
        <f>COUNTIF(Parcels!$A$2:$A$432,A213)</f>
        <v/>
      </c>
      <c r="C213" s="3">
        <f>SUMIF(Parcels!$A$2:$A$432,A213,Parcels!$E$2:$E$432)</f>
        <v/>
      </c>
      <c r="D213" s="4">
        <f>SUMIF(Parcels!$A$2:$A$432,A213,Parcels!$G$2:$G$432)</f>
        <v/>
      </c>
      <c r="E213" s="5">
        <f>IF(C213=0,"",D213/C213)</f>
        <v/>
      </c>
      <c r="F213" s="6">
        <f>SUMIF(Parcels!$A$2:$A$432,A213,Parcels!$I$2:$I$432)</f>
        <v/>
      </c>
      <c r="G213" s="2" t="inlineStr">
        <is>
          <t>600 SUNSET BEACH RD, MORGANTOWN, WV 26508</t>
        </is>
      </c>
    </row>
    <row r="214">
      <c r="A214" s="2" t="inlineStr">
        <is>
          <t>JERRYS SALVAGE LLC</t>
        </is>
      </c>
      <c r="B214" s="2">
        <f>COUNTIF(Parcels!$A$2:$A$432,A214)</f>
        <v/>
      </c>
      <c r="C214" s="3">
        <f>SUMIF(Parcels!$A$2:$A$432,A214,Parcels!$E$2:$E$432)</f>
        <v/>
      </c>
      <c r="D214" s="4">
        <f>SUMIF(Parcels!$A$2:$A$432,A214,Parcels!$G$2:$G$432)</f>
        <v/>
      </c>
      <c r="E214" s="5">
        <f>IF(C214=0,"",D214/C214)</f>
        <v/>
      </c>
      <c r="F214" s="6">
        <f>SUMIF(Parcels!$A$2:$A$432,A214,Parcels!$I$2:$I$432)</f>
        <v/>
      </c>
      <c r="G214" s="2" t="inlineStr">
        <is>
          <t>PO BOX 35, HORNER, WV 26372</t>
        </is>
      </c>
    </row>
    <row r="215">
      <c r="A215" s="2" t="inlineStr">
        <is>
          <t>TURNER BLAIR MATTHEW</t>
        </is>
      </c>
      <c r="B215" s="2">
        <f>COUNTIF(Parcels!$A$2:$A$432,A215)</f>
        <v/>
      </c>
      <c r="C215" s="3">
        <f>SUMIF(Parcels!$A$2:$A$432,A215,Parcels!$E$2:$E$432)</f>
        <v/>
      </c>
      <c r="D215" s="4">
        <f>SUMIF(Parcels!$A$2:$A$432,A215,Parcels!$G$2:$G$432)</f>
        <v/>
      </c>
      <c r="E215" s="5">
        <f>IF(C215=0,"",D215/C215)</f>
        <v/>
      </c>
      <c r="F215" s="6">
        <f>SUMIF(Parcels!$A$2:$A$432,A215,Parcels!$I$2:$I$432)</f>
        <v/>
      </c>
      <c r="G215" s="2" t="inlineStr">
        <is>
          <t>2435 MIDDLE RUN RD, WESTON, WV 26452</t>
        </is>
      </c>
    </row>
    <row r="216">
      <c r="A216" s="2" t="inlineStr">
        <is>
          <t>TILTON SHERRY L, TIMOTHY B &amp; KERRY V</t>
        </is>
      </c>
      <c r="B216" s="2">
        <f>COUNTIF(Parcels!$A$2:$A$432,A216)</f>
        <v/>
      </c>
      <c r="C216" s="3">
        <f>SUMIF(Parcels!$A$2:$A$432,A216,Parcels!$E$2:$E$432)</f>
        <v/>
      </c>
      <c r="D216" s="4">
        <f>SUMIF(Parcels!$A$2:$A$432,A216,Parcels!$G$2:$G$432)</f>
        <v/>
      </c>
      <c r="E216" s="5">
        <f>IF(C216=0,"",D216/C216)</f>
        <v/>
      </c>
      <c r="F216" s="6">
        <f>SUMIF(Parcels!$A$2:$A$432,A216,Parcels!$I$2:$I$432)</f>
        <v/>
      </c>
      <c r="G216" s="2" t="inlineStr">
        <is>
          <t>135 WASHINGTON ST, CANAL WINCHESTER, OH 43110</t>
        </is>
      </c>
    </row>
    <row r="217">
      <c r="A217" s="2" t="inlineStr">
        <is>
          <t>GARRETT MARY ANN</t>
        </is>
      </c>
      <c r="B217" s="2">
        <f>COUNTIF(Parcels!$A$2:$A$432,A217)</f>
        <v/>
      </c>
      <c r="C217" s="3">
        <f>SUMIF(Parcels!$A$2:$A$432,A217,Parcels!$E$2:$E$432)</f>
        <v/>
      </c>
      <c r="D217" s="4">
        <f>SUMIF(Parcels!$A$2:$A$432,A217,Parcels!$G$2:$G$432)</f>
        <v/>
      </c>
      <c r="E217" s="5">
        <f>IF(C217=0,"",D217/C217)</f>
        <v/>
      </c>
      <c r="F217" s="6">
        <f>SUMIF(Parcels!$A$2:$A$432,A217,Parcels!$I$2:$I$432)</f>
        <v/>
      </c>
      <c r="G217" s="2" t="inlineStr">
        <is>
          <t>26 C/O JONATHAN NOVAK, 917 SAULS RUN RD, WESTON, WV 26452</t>
        </is>
      </c>
    </row>
    <row r="218">
      <c r="A218" s="2" t="inlineStr">
        <is>
          <t>GUM TRUDY D</t>
        </is>
      </c>
      <c r="B218" s="2">
        <f>COUNTIF(Parcels!$A$2:$A$432,A218)</f>
        <v/>
      </c>
      <c r="C218" s="3">
        <f>SUMIF(Parcels!$A$2:$A$432,A218,Parcels!$E$2:$E$432)</f>
        <v/>
      </c>
      <c r="D218" s="4">
        <f>SUMIF(Parcels!$A$2:$A$432,A218,Parcels!$G$2:$G$432)</f>
        <v/>
      </c>
      <c r="E218" s="5">
        <f>IF(C218=0,"",D218/C218)</f>
        <v/>
      </c>
      <c r="F218" s="6">
        <f>SUMIF(Parcels!$A$2:$A$432,A218,Parcels!$I$2:$I$432)</f>
        <v/>
      </c>
      <c r="G218" s="2" t="inlineStr">
        <is>
          <t>96 FREEMANS CREEK RD, CAMDEN, WV 26338</t>
        </is>
      </c>
    </row>
    <row r="219">
      <c r="A219" s="2" t="inlineStr">
        <is>
          <t>LEONARD CORDELL L &amp; PATRICIA M</t>
        </is>
      </c>
      <c r="B219" s="2">
        <f>COUNTIF(Parcels!$A$2:$A$432,A219)</f>
        <v/>
      </c>
      <c r="C219" s="3">
        <f>SUMIF(Parcels!$A$2:$A$432,A219,Parcels!$E$2:$E$432)</f>
        <v/>
      </c>
      <c r="D219" s="4">
        <f>SUMIF(Parcels!$A$2:$A$432,A219,Parcels!$G$2:$G$432)</f>
        <v/>
      </c>
      <c r="E219" s="5">
        <f>IF(C219=0,"",D219/C219)</f>
        <v/>
      </c>
      <c r="F219" s="6">
        <f>SUMIF(Parcels!$A$2:$A$432,A219,Parcels!$I$2:$I$432)</f>
        <v/>
      </c>
      <c r="G219" s="2" t="inlineStr">
        <is>
          <t>10936 LARCH AVE, HAGERSTOWN, MD 21740</t>
        </is>
      </c>
    </row>
    <row r="220">
      <c r="A220" s="2" t="inlineStr">
        <is>
          <t>MILLER CHARLES J</t>
        </is>
      </c>
      <c r="B220" s="2">
        <f>COUNTIF(Parcels!$A$2:$A$432,A220)</f>
        <v/>
      </c>
      <c r="C220" s="3">
        <f>SUMIF(Parcels!$A$2:$A$432,A220,Parcels!$E$2:$E$432)</f>
        <v/>
      </c>
      <c r="D220" s="4">
        <f>SUMIF(Parcels!$A$2:$A$432,A220,Parcels!$G$2:$G$432)</f>
        <v/>
      </c>
      <c r="E220" s="5">
        <f>IF(C220=0,"",D220/C220)</f>
        <v/>
      </c>
      <c r="F220" s="6">
        <f>SUMIF(Parcels!$A$2:$A$432,A220,Parcels!$I$2:$I$432)</f>
        <v/>
      </c>
      <c r="G220" s="2" t="inlineStr">
        <is>
          <t>65 LEFT FREEMANS CREEK RD, CAMDEN, WV 26338</t>
        </is>
      </c>
    </row>
    <row r="221">
      <c r="A221" s="2" t="inlineStr">
        <is>
          <t>DUNHAM CHAD ERIC</t>
        </is>
      </c>
      <c r="B221" s="2">
        <f>COUNTIF(Parcels!$A$2:$A$432,A221)</f>
        <v/>
      </c>
      <c r="C221" s="3">
        <f>SUMIF(Parcels!$A$2:$A$432,A221,Parcels!$E$2:$E$432)</f>
        <v/>
      </c>
      <c r="D221" s="4">
        <f>SUMIF(Parcels!$A$2:$A$432,A221,Parcels!$G$2:$G$432)</f>
        <v/>
      </c>
      <c r="E221" s="5">
        <f>IF(C221=0,"",D221/C221)</f>
        <v/>
      </c>
      <c r="F221" s="6">
        <f>SUMIF(Parcels!$A$2:$A$432,A221,Parcels!$I$2:$I$432)</f>
        <v/>
      </c>
      <c r="G221" s="2" t="inlineStr">
        <is>
          <t>19 MILLSTONE RD, WESTON, WV 26452</t>
        </is>
      </c>
    </row>
    <row r="222">
      <c r="A222" s="2" t="inlineStr">
        <is>
          <t>DAUGHERTY RANDALL MARK &amp; ROGER LINN</t>
        </is>
      </c>
      <c r="B222" s="2">
        <f>COUNTIF(Parcels!$A$2:$A$432,A222)</f>
        <v/>
      </c>
      <c r="C222" s="3">
        <f>SUMIF(Parcels!$A$2:$A$432,A222,Parcels!$E$2:$E$432)</f>
        <v/>
      </c>
      <c r="D222" s="4">
        <f>SUMIF(Parcels!$A$2:$A$432,A222,Parcels!$G$2:$G$432)</f>
        <v/>
      </c>
      <c r="E222" s="5">
        <f>IF(C222=0,"",D222/C222)</f>
        <v/>
      </c>
      <c r="F222" s="6">
        <f>SUMIF(Parcels!$A$2:$A$432,A222,Parcels!$I$2:$I$432)</f>
        <v/>
      </c>
      <c r="G222" s="2" t="inlineStr">
        <is>
          <t>C/O RANDALL DAUGHERTY, 85 WHITAKER DR, BUCKHANNON, WV 26201</t>
        </is>
      </c>
    </row>
    <row r="223">
      <c r="A223" s="2" t="inlineStr">
        <is>
          <t>SHEPPARD DENNIS V &amp; MELODY L</t>
        </is>
      </c>
      <c r="B223" s="2">
        <f>COUNTIF(Parcels!$A$2:$A$432,A223)</f>
        <v/>
      </c>
      <c r="C223" s="3">
        <f>SUMIF(Parcels!$A$2:$A$432,A223,Parcels!$E$2:$E$432)</f>
        <v/>
      </c>
      <c r="D223" s="4">
        <f>SUMIF(Parcels!$A$2:$A$432,A223,Parcels!$G$2:$G$432)</f>
        <v/>
      </c>
      <c r="E223" s="5">
        <f>IF(C223=0,"",D223/C223)</f>
        <v/>
      </c>
      <c r="F223" s="6">
        <f>SUMIF(Parcels!$A$2:$A$432,A223,Parcels!$I$2:$I$432)</f>
        <v/>
      </c>
      <c r="G223" s="2" t="inlineStr">
        <is>
          <t>403 BEAVER RUN RD, BUCKHANNON, WV 26201</t>
        </is>
      </c>
    </row>
    <row r="224">
      <c r="A224" s="2" t="inlineStr">
        <is>
          <t>BUTCHER ALDEN KENT</t>
        </is>
      </c>
      <c r="B224" s="2">
        <f>COUNTIF(Parcels!$A$2:$A$432,A224)</f>
        <v/>
      </c>
      <c r="C224" s="3">
        <f>SUMIF(Parcels!$A$2:$A$432,A224,Parcels!$E$2:$E$432)</f>
        <v/>
      </c>
      <c r="D224" s="4">
        <f>SUMIF(Parcels!$A$2:$A$432,A224,Parcels!$G$2:$G$432)</f>
        <v/>
      </c>
      <c r="E224" s="5">
        <f>IF(C224=0,"",D224/C224)</f>
        <v/>
      </c>
      <c r="F224" s="6">
        <f>SUMIF(Parcels!$A$2:$A$432,A224,Parcels!$I$2:$I$432)</f>
        <v/>
      </c>
      <c r="G224" s="2" t="inlineStr">
        <is>
          <t>723 JACKSON MILL RD, JANE LEW, WV 26378</t>
        </is>
      </c>
    </row>
    <row r="225">
      <c r="A225" s="2" t="inlineStr">
        <is>
          <t>STALNAKER AVAH L</t>
        </is>
      </c>
      <c r="B225" s="2">
        <f>COUNTIF(Parcels!$A$2:$A$432,A225)</f>
        <v/>
      </c>
      <c r="C225" s="3">
        <f>SUMIF(Parcels!$A$2:$A$432,A225,Parcels!$E$2:$E$432)</f>
        <v/>
      </c>
      <c r="D225" s="4">
        <f>SUMIF(Parcels!$A$2:$A$432,A225,Parcels!$G$2:$G$432)</f>
        <v/>
      </c>
      <c r="E225" s="5">
        <f>IF(C225=0,"",D225/C225)</f>
        <v/>
      </c>
      <c r="F225" s="6">
        <f>SUMIF(Parcels!$A$2:$A$432,A225,Parcels!$I$2:$I$432)</f>
        <v/>
      </c>
      <c r="G225" s="2" t="inlineStr">
        <is>
          <t>331 SAULS RUN RD, WESTON, WV 26452</t>
        </is>
      </c>
    </row>
    <row r="226">
      <c r="A226" s="2" t="inlineStr">
        <is>
          <t>WV DEPARTMENT OF TRANSPORTATION</t>
        </is>
      </c>
      <c r="B226" s="2">
        <f>COUNTIF(Parcels!$A$2:$A$432,A226)</f>
        <v/>
      </c>
      <c r="C226" s="3">
        <f>SUMIF(Parcels!$A$2:$A$432,A226,Parcels!$E$2:$E$432)</f>
        <v/>
      </c>
      <c r="D226" s="4">
        <f>SUMIF(Parcels!$A$2:$A$432,A226,Parcels!$G$2:$G$432)</f>
        <v/>
      </c>
      <c r="E226" s="5">
        <f>IF(C226=0,"",D226/C226)</f>
        <v/>
      </c>
      <c r="F226" s="6">
        <f>SUMIF(Parcels!$A$2:$A$432,A226,Parcels!$I$2:$I$432)</f>
        <v/>
      </c>
      <c r="G226" s="2" t="inlineStr">
        <is>
          <t>1900 LANDMARK BLVD E BLDG A220, CHARLESTON, WV 25305</t>
        </is>
      </c>
    </row>
    <row r="227">
      <c r="A227" s="2" t="inlineStr">
        <is>
          <t>GARRETT BRUCE ET AL</t>
        </is>
      </c>
      <c r="B227" s="2">
        <f>COUNTIF(Parcels!$A$2:$A$432,A227)</f>
        <v/>
      </c>
      <c r="C227" s="3">
        <f>SUMIF(Parcels!$A$2:$A$432,A227,Parcels!$E$2:$E$432)</f>
        <v/>
      </c>
      <c r="D227" s="4">
        <f>SUMIF(Parcels!$A$2:$A$432,A227,Parcels!$G$2:$G$432)</f>
        <v/>
      </c>
      <c r="E227" s="5">
        <f>IF(C227=0,"",D227/C227)</f>
        <v/>
      </c>
      <c r="F227" s="6">
        <f>SUMIF(Parcels!$A$2:$A$432,A227,Parcels!$I$2:$I$432)</f>
        <v/>
      </c>
      <c r="G227" s="2" t="inlineStr">
        <is>
          <t>1326 FREEMANS CREEK RD, CAMDEN, WV 26338</t>
        </is>
      </c>
    </row>
    <row r="228">
      <c r="A228" s="2" t="inlineStr">
        <is>
          <t>MEYERS JOHN N &amp; CLARA L</t>
        </is>
      </c>
      <c r="B228" s="2">
        <f>COUNTIF(Parcels!$A$2:$A$432,A228)</f>
        <v/>
      </c>
      <c r="C228" s="3">
        <f>SUMIF(Parcels!$A$2:$A$432,A228,Parcels!$E$2:$E$432)</f>
        <v/>
      </c>
      <c r="D228" s="4">
        <f>SUMIF(Parcels!$A$2:$A$432,A228,Parcels!$G$2:$G$432)</f>
        <v/>
      </c>
      <c r="E228" s="5">
        <f>IF(C228=0,"",D228/C228)</f>
        <v/>
      </c>
      <c r="F228" s="6">
        <f>SUMIF(Parcels!$A$2:$A$432,A228,Parcels!$I$2:$I$432)</f>
        <v/>
      </c>
      <c r="G228" s="2" t="inlineStr">
        <is>
          <t>393 SAULS RUN RD, WESTON, WV 26452</t>
        </is>
      </c>
    </row>
    <row r="229">
      <c r="A229" s="2" t="inlineStr">
        <is>
          <t>STALNAKER WALTER S</t>
        </is>
      </c>
      <c r="B229" s="2">
        <f>COUNTIF(Parcels!$A$2:$A$432,A229)</f>
        <v/>
      </c>
      <c r="C229" s="3">
        <f>SUMIF(Parcels!$A$2:$A$432,A229,Parcels!$E$2:$E$432)</f>
        <v/>
      </c>
      <c r="D229" s="4">
        <f>SUMIF(Parcels!$A$2:$A$432,A229,Parcels!$G$2:$G$432)</f>
        <v/>
      </c>
      <c r="E229" s="5">
        <f>IF(C229=0,"",D229/C229)</f>
        <v/>
      </c>
      <c r="F229" s="6">
        <f>SUMIF(Parcels!$A$2:$A$432,A229,Parcels!$I$2:$I$432)</f>
        <v/>
      </c>
      <c r="G229" s="2" t="inlineStr">
        <is>
          <t>915 GRASS RUN RD, WESTON, WV 26452</t>
        </is>
      </c>
    </row>
    <row r="230">
      <c r="A230" s="2" t="inlineStr">
        <is>
          <t>CONNORS STEVER SR &amp; DAVID SR &amp; DAVID JR</t>
        </is>
      </c>
      <c r="B230" s="2">
        <f>COUNTIF(Parcels!$A$2:$A$432,A230)</f>
        <v/>
      </c>
      <c r="C230" s="3">
        <f>SUMIF(Parcels!$A$2:$A$432,A230,Parcels!$E$2:$E$432)</f>
        <v/>
      </c>
      <c r="D230" s="4">
        <f>SUMIF(Parcels!$A$2:$A$432,A230,Parcels!$G$2:$G$432)</f>
        <v/>
      </c>
      <c r="E230" s="5">
        <f>IF(C230=0,"",D230/C230)</f>
        <v/>
      </c>
      <c r="F230" s="6">
        <f>SUMIF(Parcels!$A$2:$A$432,A230,Parcels!$I$2:$I$432)</f>
        <v/>
      </c>
      <c r="G230" s="2" t="inlineStr">
        <is>
          <t>2281 OLD WASHINGTON RD, WESTMINSTER, MD 21157</t>
        </is>
      </c>
    </row>
    <row r="231">
      <c r="A231" s="2" t="inlineStr">
        <is>
          <t>GARTON ROBERT JR</t>
        </is>
      </c>
      <c r="B231" s="2">
        <f>COUNTIF(Parcels!$A$2:$A$432,A231)</f>
        <v/>
      </c>
      <c r="C231" s="3">
        <f>SUMIF(Parcels!$A$2:$A$432,A231,Parcels!$E$2:$E$432)</f>
        <v/>
      </c>
      <c r="D231" s="4">
        <f>SUMIF(Parcels!$A$2:$A$432,A231,Parcels!$G$2:$G$432)</f>
        <v/>
      </c>
      <c r="E231" s="5">
        <f>IF(C231=0,"",D231/C231)</f>
        <v/>
      </c>
      <c r="F231" s="6">
        <f>SUMIF(Parcels!$A$2:$A$432,A231,Parcels!$I$2:$I$432)</f>
        <v/>
      </c>
      <c r="G231" s="2" t="inlineStr">
        <is>
          <t>1550 WESTFIELD RD, JANE LEW, WV 26378</t>
        </is>
      </c>
    </row>
    <row r="232">
      <c r="A232" s="2" t="inlineStr">
        <is>
          <t>CONKLING DANIEL</t>
        </is>
      </c>
      <c r="B232" s="2">
        <f>COUNTIF(Parcels!$A$2:$A$432,A232)</f>
        <v/>
      </c>
      <c r="C232" s="3">
        <f>SUMIF(Parcels!$A$2:$A$432,A232,Parcels!$E$2:$E$432)</f>
        <v/>
      </c>
      <c r="D232" s="4">
        <f>SUMIF(Parcels!$A$2:$A$432,A232,Parcels!$G$2:$G$432)</f>
        <v/>
      </c>
      <c r="E232" s="5">
        <f>IF(C232=0,"",D232/C232)</f>
        <v/>
      </c>
      <c r="F232" s="6">
        <f>SUMIF(Parcels!$A$2:$A$432,A232,Parcels!$I$2:$I$432)</f>
        <v/>
      </c>
      <c r="G232" s="2" t="inlineStr">
        <is>
          <t>2756 BAYSIDE BEACH RD, PASADENA, MD 21122</t>
        </is>
      </c>
    </row>
    <row r="233">
      <c r="A233" s="2" t="inlineStr">
        <is>
          <t>DONALDSON JAMES RAY LIFE</t>
        </is>
      </c>
      <c r="B233" s="2">
        <f>COUNTIF(Parcels!$A$2:$A$432,A233)</f>
        <v/>
      </c>
      <c r="C233" s="3">
        <f>SUMIF(Parcels!$A$2:$A$432,A233,Parcels!$E$2:$E$432)</f>
        <v/>
      </c>
      <c r="D233" s="4">
        <f>SUMIF(Parcels!$A$2:$A$432,A233,Parcels!$G$2:$G$432)</f>
        <v/>
      </c>
      <c r="E233" s="5">
        <f>IF(C233=0,"",D233/C233)</f>
        <v/>
      </c>
      <c r="F233" s="6">
        <f>SUMIF(Parcels!$A$2:$A$432,A233,Parcels!$I$2:$I$432)</f>
        <v/>
      </c>
      <c r="G233" s="2" t="inlineStr">
        <is>
          <t>429 BROAD RUN CHURCH RD, JANE LEW, WV 26378</t>
        </is>
      </c>
    </row>
    <row r="234">
      <c r="A234" s="2" t="inlineStr">
        <is>
          <t>WE-R-FARMERS LLC</t>
        </is>
      </c>
      <c r="B234" s="2">
        <f>COUNTIF(Parcels!$A$2:$A$432,A234)</f>
        <v/>
      </c>
      <c r="C234" s="3">
        <f>SUMIF(Parcels!$A$2:$A$432,A234,Parcels!$E$2:$E$432)</f>
        <v/>
      </c>
      <c r="D234" s="4">
        <f>SUMIF(Parcels!$A$2:$A$432,A234,Parcels!$G$2:$G$432)</f>
        <v/>
      </c>
      <c r="E234" s="5">
        <f>IF(C234=0,"",D234/C234)</f>
        <v/>
      </c>
      <c r="F234" s="6">
        <f>SUMIF(Parcels!$A$2:$A$432,A234,Parcels!$I$2:$I$432)</f>
        <v/>
      </c>
      <c r="G234" s="2" t="inlineStr">
        <is>
          <t>PO BOX 397, GLENVILLE, WV 26351</t>
        </is>
      </c>
    </row>
    <row r="235">
      <c r="A235" s="2" t="inlineStr">
        <is>
          <t>WARREN EDWARD A</t>
        </is>
      </c>
      <c r="B235" s="2">
        <f>COUNTIF(Parcels!$A$2:$A$432,A235)</f>
        <v/>
      </c>
      <c r="C235" s="3">
        <f>SUMIF(Parcels!$A$2:$A$432,A235,Parcels!$E$2:$E$432)</f>
        <v/>
      </c>
      <c r="D235" s="4">
        <f>SUMIF(Parcels!$A$2:$A$432,A235,Parcels!$G$2:$G$432)</f>
        <v/>
      </c>
      <c r="E235" s="5">
        <f>IF(C235=0,"",D235/C235)</f>
        <v/>
      </c>
      <c r="F235" s="6">
        <f>SUMIF(Parcels!$A$2:$A$432,A235,Parcels!$I$2:$I$432)</f>
        <v/>
      </c>
      <c r="G235" s="2" t="inlineStr">
        <is>
          <t>C/O TRI STATE FOREST PRODUCTS, 869 SNYDER RUN, HORNER, WV 26372</t>
        </is>
      </c>
    </row>
    <row r="236">
      <c r="A236" s="2" t="inlineStr">
        <is>
          <t>CAYTON SANDRA JANE (LIFE)</t>
        </is>
      </c>
      <c r="B236" s="2">
        <f>COUNTIF(Parcels!$A$2:$A$432,A236)</f>
        <v/>
      </c>
      <c r="C236" s="3">
        <f>SUMIF(Parcels!$A$2:$A$432,A236,Parcels!$E$2:$E$432)</f>
        <v/>
      </c>
      <c r="D236" s="4">
        <f>SUMIF(Parcels!$A$2:$A$432,A236,Parcels!$G$2:$G$432)</f>
        <v/>
      </c>
      <c r="E236" s="5">
        <f>IF(C236=0,"",D236/C236)</f>
        <v/>
      </c>
      <c r="F236" s="6">
        <f>SUMIF(Parcels!$A$2:$A$432,A236,Parcels!$I$2:$I$432)</f>
        <v/>
      </c>
      <c r="G236" s="2" t="inlineStr">
        <is>
          <t>3518 BIG RUN RD, WALKERSVILLE, WV 26447</t>
        </is>
      </c>
    </row>
    <row r="237">
      <c r="A237" s="2" t="inlineStr">
        <is>
          <t>SMITH DANIELLE B</t>
        </is>
      </c>
      <c r="B237" s="2">
        <f>COUNTIF(Parcels!$A$2:$A$432,A237)</f>
        <v/>
      </c>
      <c r="C237" s="3">
        <f>SUMIF(Parcels!$A$2:$A$432,A237,Parcels!$E$2:$E$432)</f>
        <v/>
      </c>
      <c r="D237" s="4">
        <f>SUMIF(Parcels!$A$2:$A$432,A237,Parcels!$G$2:$G$432)</f>
        <v/>
      </c>
      <c r="E237" s="5">
        <f>IF(C237=0,"",D237/C237)</f>
        <v/>
      </c>
      <c r="F237" s="6">
        <f>SUMIF(Parcels!$A$2:$A$432,A237,Parcels!$I$2:$I$432)</f>
        <v/>
      </c>
      <c r="G237" s="2" t="inlineStr">
        <is>
          <t>224 RIGHT LOVEBERRY RD, WESTON, WV 26452</t>
        </is>
      </c>
    </row>
    <row r="238">
      <c r="A238" s="2" t="inlineStr">
        <is>
          <t>GUM CARROLL G ET AL</t>
        </is>
      </c>
      <c r="B238" s="2">
        <f>COUNTIF(Parcels!$A$2:$A$432,A238)</f>
        <v/>
      </c>
      <c r="C238" s="3">
        <f>SUMIF(Parcels!$A$2:$A$432,A238,Parcels!$E$2:$E$432)</f>
        <v/>
      </c>
      <c r="D238" s="4">
        <f>SUMIF(Parcels!$A$2:$A$432,A238,Parcels!$G$2:$G$432)</f>
        <v/>
      </c>
      <c r="E238" s="5">
        <f>IF(C238=0,"",D238/C238)</f>
        <v/>
      </c>
      <c r="F238" s="6">
        <f>SUMIF(Parcels!$A$2:$A$432,A238,Parcels!$I$2:$I$432)</f>
        <v/>
      </c>
      <c r="G238" s="2" t="inlineStr">
        <is>
          <t>190 FREEMANS CREEK RD, CAMDEN, WV 26338</t>
        </is>
      </c>
    </row>
    <row r="239">
      <c r="A239" s="2" t="inlineStr">
        <is>
          <t>BONNETT JOHN W</t>
        </is>
      </c>
      <c r="B239" s="2">
        <f>COUNTIF(Parcels!$A$2:$A$432,A239)</f>
        <v/>
      </c>
      <c r="C239" s="3">
        <f>SUMIF(Parcels!$A$2:$A$432,A239,Parcels!$E$2:$E$432)</f>
        <v/>
      </c>
      <c r="D239" s="4">
        <f>SUMIF(Parcels!$A$2:$A$432,A239,Parcels!$G$2:$G$432)</f>
        <v/>
      </c>
      <c r="E239" s="5">
        <f>IF(C239=0,"",D239/C239)</f>
        <v/>
      </c>
      <c r="F239" s="6">
        <f>SUMIF(Parcels!$A$2:$A$432,A239,Parcels!$I$2:$I$432)</f>
        <v/>
      </c>
      <c r="G239" s="2" t="inlineStr">
        <is>
          <t>206 E 1ST ST, WESTON, WV 26452</t>
        </is>
      </c>
    </row>
    <row r="240">
      <c r="A240" s="2" t="inlineStr">
        <is>
          <t>RINKER JUDY M (LIFE)</t>
        </is>
      </c>
      <c r="B240" s="2">
        <f>COUNTIF(Parcels!$A$2:$A$432,A240)</f>
        <v/>
      </c>
      <c r="C240" s="3">
        <f>SUMIF(Parcels!$A$2:$A$432,A240,Parcels!$E$2:$E$432)</f>
        <v/>
      </c>
      <c r="D240" s="4">
        <f>SUMIF(Parcels!$A$2:$A$432,A240,Parcels!$G$2:$G$432)</f>
        <v/>
      </c>
      <c r="E240" s="5">
        <f>IF(C240=0,"",D240/C240)</f>
        <v/>
      </c>
      <c r="F240" s="6">
        <f>SUMIF(Parcels!$A$2:$A$432,A240,Parcels!$I$2:$I$432)</f>
        <v/>
      </c>
      <c r="G240" s="2" t="inlineStr">
        <is>
          <t>4019 ALBANY RD, LABELLE, FL 33935</t>
        </is>
      </c>
    </row>
    <row r="241">
      <c r="A241" s="2" t="inlineStr">
        <is>
          <t>SHACKLEFORD JESSE &amp; AMBER</t>
        </is>
      </c>
      <c r="B241" s="2">
        <f>COUNTIF(Parcels!$A$2:$A$432,A241)</f>
        <v/>
      </c>
      <c r="C241" s="3">
        <f>SUMIF(Parcels!$A$2:$A$432,A241,Parcels!$E$2:$E$432)</f>
        <v/>
      </c>
      <c r="D241" s="4">
        <f>SUMIF(Parcels!$A$2:$A$432,A241,Parcels!$G$2:$G$432)</f>
        <v/>
      </c>
      <c r="E241" s="5">
        <f>IF(C241=0,"",D241/C241)</f>
        <v/>
      </c>
      <c r="F241" s="6">
        <f>SUMIF(Parcels!$A$2:$A$432,A241,Parcels!$I$2:$I$432)</f>
        <v/>
      </c>
      <c r="G241" s="2" t="inlineStr">
        <is>
          <t>3414 FREEMANS CREEK RD, CAMDEN, WV 26338</t>
        </is>
      </c>
    </row>
    <row r="242">
      <c r="A242" s="2" t="inlineStr">
        <is>
          <t>BUSH JEFFREY L</t>
        </is>
      </c>
      <c r="B242" s="2">
        <f>COUNTIF(Parcels!$A$2:$A$432,A242)</f>
        <v/>
      </c>
      <c r="C242" s="3">
        <f>SUMIF(Parcels!$A$2:$A$432,A242,Parcels!$E$2:$E$432)</f>
        <v/>
      </c>
      <c r="D242" s="4">
        <f>SUMIF(Parcels!$A$2:$A$432,A242,Parcels!$G$2:$G$432)</f>
        <v/>
      </c>
      <c r="E242" s="5">
        <f>IF(C242=0,"",D242/C242)</f>
        <v/>
      </c>
      <c r="F242" s="6">
        <f>SUMIF(Parcels!$A$2:$A$432,A242,Parcels!$I$2:$I$432)</f>
        <v/>
      </c>
      <c r="G242" s="2" t="inlineStr">
        <is>
          <t>669 WYMER RUN RD, JANE LEW, WV 26378</t>
        </is>
      </c>
    </row>
    <row r="243">
      <c r="A243" s="2" t="inlineStr">
        <is>
          <t>QUINN STEPHEN OWEN</t>
        </is>
      </c>
      <c r="B243" s="2">
        <f>COUNTIF(Parcels!$A$2:$A$432,A243)</f>
        <v/>
      </c>
      <c r="C243" s="3">
        <f>SUMIF(Parcels!$A$2:$A$432,A243,Parcels!$E$2:$E$432)</f>
        <v/>
      </c>
      <c r="D243" s="4">
        <f>SUMIF(Parcels!$A$2:$A$432,A243,Parcels!$G$2:$G$432)</f>
        <v/>
      </c>
      <c r="E243" s="5">
        <f>IF(C243=0,"",D243/C243)</f>
        <v/>
      </c>
      <c r="F243" s="6">
        <f>SUMIF(Parcels!$A$2:$A$432,A243,Parcels!$I$2:$I$432)</f>
        <v/>
      </c>
      <c r="G243" s="2" t="inlineStr">
        <is>
          <t>PO BOX 261, BOYDS, MD 20841</t>
        </is>
      </c>
    </row>
    <row r="244">
      <c r="A244" s="2" t="inlineStr">
        <is>
          <t>VANKIRK JOHN JR &amp; PINKNEY SHARON R</t>
        </is>
      </c>
      <c r="B244" s="2">
        <f>COUNTIF(Parcels!$A$2:$A$432,A244)</f>
        <v/>
      </c>
      <c r="C244" s="3">
        <f>SUMIF(Parcels!$A$2:$A$432,A244,Parcels!$E$2:$E$432)</f>
        <v/>
      </c>
      <c r="D244" s="4">
        <f>SUMIF(Parcels!$A$2:$A$432,A244,Parcels!$G$2:$G$432)</f>
        <v/>
      </c>
      <c r="E244" s="5">
        <f>IF(C244=0,"",D244/C244)</f>
        <v/>
      </c>
      <c r="F244" s="6">
        <f>SUMIF(Parcels!$A$2:$A$432,A244,Parcels!$I$2:$I$432)</f>
        <v/>
      </c>
      <c r="G244" s="2" t="inlineStr">
        <is>
          <t xml:space="preserve">730 JENNINGS RUN RD, </t>
        </is>
      </c>
    </row>
    <row r="245">
      <c r="A245" s="2" t="inlineStr">
        <is>
          <t>MCKEE MICHAEL A &amp; AMY R</t>
        </is>
      </c>
      <c r="B245" s="2">
        <f>COUNTIF(Parcels!$A$2:$A$432,A245)</f>
        <v/>
      </c>
      <c r="C245" s="3">
        <f>SUMIF(Parcels!$A$2:$A$432,A245,Parcels!$E$2:$E$432)</f>
        <v/>
      </c>
      <c r="D245" s="4">
        <f>SUMIF(Parcels!$A$2:$A$432,A245,Parcels!$G$2:$G$432)</f>
        <v/>
      </c>
      <c r="E245" s="5">
        <f>IF(C245=0,"",D245/C245)</f>
        <v/>
      </c>
      <c r="F245" s="6">
        <f>SUMIF(Parcels!$A$2:$A$432,A245,Parcels!$I$2:$I$432)</f>
        <v/>
      </c>
      <c r="G245" s="2" t="inlineStr">
        <is>
          <t>26 C/O JENNIFER KRATZER, 1639 DELABOLE RD, PEN ARGYL, PA 18072</t>
        </is>
      </c>
    </row>
    <row r="246">
      <c r="A246" s="2" t="inlineStr">
        <is>
          <t>GRAY DAVID W</t>
        </is>
      </c>
      <c r="B246" s="2">
        <f>COUNTIF(Parcels!$A$2:$A$432,A246)</f>
        <v/>
      </c>
      <c r="C246" s="3">
        <f>SUMIF(Parcels!$A$2:$A$432,A246,Parcels!$E$2:$E$432)</f>
        <v/>
      </c>
      <c r="D246" s="4">
        <f>SUMIF(Parcels!$A$2:$A$432,A246,Parcels!$G$2:$G$432)</f>
        <v/>
      </c>
      <c r="E246" s="5">
        <f>IF(C246=0,"",D246/C246)</f>
        <v/>
      </c>
      <c r="F246" s="6">
        <f>SUMIF(Parcels!$A$2:$A$432,A246,Parcels!$I$2:$I$432)</f>
        <v/>
      </c>
      <c r="G246" s="2" t="inlineStr">
        <is>
          <t>4097 BIG RUN RD, WALKERSVILLE, WV 26447</t>
        </is>
      </c>
    </row>
    <row r="247">
      <c r="A247" s="2" t="inlineStr">
        <is>
          <t>LEMON STEPHEN DOUGLAS</t>
        </is>
      </c>
      <c r="B247" s="2">
        <f>COUNTIF(Parcels!$A$2:$A$432,A247)</f>
        <v/>
      </c>
      <c r="C247" s="3">
        <f>SUMIF(Parcels!$A$2:$A$432,A247,Parcels!$E$2:$E$432)</f>
        <v/>
      </c>
      <c r="D247" s="4">
        <f>SUMIF(Parcels!$A$2:$A$432,A247,Parcels!$G$2:$G$432)</f>
        <v/>
      </c>
      <c r="E247" s="5">
        <f>IF(C247=0,"",D247/C247)</f>
        <v/>
      </c>
      <c r="F247" s="6">
        <f>SUMIF(Parcels!$A$2:$A$432,A247,Parcels!$I$2:$I$432)</f>
        <v/>
      </c>
      <c r="G247" s="2" t="inlineStr">
        <is>
          <t>37 MCCANNS RUN RD, JANE LEW, WV 26378</t>
        </is>
      </c>
    </row>
    <row r="248">
      <c r="A248" s="2" t="inlineStr">
        <is>
          <t>TRACEY DANNY L &amp; JEANNIE</t>
        </is>
      </c>
      <c r="B248" s="2">
        <f>COUNTIF(Parcels!$A$2:$A$432,A248)</f>
        <v/>
      </c>
      <c r="C248" s="3">
        <f>SUMIF(Parcels!$A$2:$A$432,A248,Parcels!$E$2:$E$432)</f>
        <v/>
      </c>
      <c r="D248" s="4">
        <f>SUMIF(Parcels!$A$2:$A$432,A248,Parcels!$G$2:$G$432)</f>
        <v/>
      </c>
      <c r="E248" s="5">
        <f>IF(C248=0,"",D248/C248)</f>
        <v/>
      </c>
      <c r="F248" s="6">
        <f>SUMIF(Parcels!$A$2:$A$432,A248,Parcels!$I$2:$I$432)</f>
        <v/>
      </c>
      <c r="G248" s="2" t="inlineStr">
        <is>
          <t>5828 CLOVER FRK, ORLANDO, WV 26412</t>
        </is>
      </c>
    </row>
    <row r="249">
      <c r="A249" s="2" t="inlineStr">
        <is>
          <t>TAYLOR JAMIE</t>
        </is>
      </c>
      <c r="B249" s="2">
        <f>COUNTIF(Parcels!$A$2:$A$432,A249)</f>
        <v/>
      </c>
      <c r="C249" s="3">
        <f>SUMIF(Parcels!$A$2:$A$432,A249,Parcels!$E$2:$E$432)</f>
        <v/>
      </c>
      <c r="D249" s="4">
        <f>SUMIF(Parcels!$A$2:$A$432,A249,Parcels!$G$2:$G$432)</f>
        <v/>
      </c>
      <c r="E249" s="5">
        <f>IF(C249=0,"",D249/C249)</f>
        <v/>
      </c>
      <c r="F249" s="6">
        <f>SUMIF(Parcels!$A$2:$A$432,A249,Parcels!$I$2:$I$432)</f>
        <v/>
      </c>
      <c r="G249" s="2" t="inlineStr">
        <is>
          <t>24 C/O JAMIE TAYLOR, 235 RIGHT LOVEBERRY RD, WESTON, WV 26452</t>
        </is>
      </c>
    </row>
    <row r="250">
      <c r="A250" s="2" t="inlineStr">
        <is>
          <t>SKIDMORE TAMARA</t>
        </is>
      </c>
      <c r="B250" s="2">
        <f>COUNTIF(Parcels!$A$2:$A$432,A250)</f>
        <v/>
      </c>
      <c r="C250" s="3">
        <f>SUMIF(Parcels!$A$2:$A$432,A250,Parcels!$E$2:$E$432)</f>
        <v/>
      </c>
      <c r="D250" s="4">
        <f>SUMIF(Parcels!$A$2:$A$432,A250,Parcels!$G$2:$G$432)</f>
        <v/>
      </c>
      <c r="E250" s="5">
        <f>IF(C250=0,"",D250/C250)</f>
        <v/>
      </c>
      <c r="F250" s="6">
        <f>SUMIF(Parcels!$A$2:$A$432,A250,Parcels!$I$2:$I$432)</f>
        <v/>
      </c>
      <c r="G250" s="2" t="inlineStr">
        <is>
          <t>72 WALNUT DR, WESTON, WV 26452</t>
        </is>
      </c>
    </row>
    <row r="251">
      <c r="A251" s="2" t="inlineStr">
        <is>
          <t>DONALDSON JAMES R</t>
        </is>
      </c>
      <c r="B251" s="2">
        <f>COUNTIF(Parcels!$A$2:$A$432,A251)</f>
        <v/>
      </c>
      <c r="C251" s="3">
        <f>SUMIF(Parcels!$A$2:$A$432,A251,Parcels!$E$2:$E$432)</f>
        <v/>
      </c>
      <c r="D251" s="4">
        <f>SUMIF(Parcels!$A$2:$A$432,A251,Parcels!$G$2:$G$432)</f>
        <v/>
      </c>
      <c r="E251" s="5">
        <f>IF(C251=0,"",D251/C251)</f>
        <v/>
      </c>
      <c r="F251" s="6">
        <f>SUMIF(Parcels!$A$2:$A$432,A251,Parcels!$I$2:$I$432)</f>
        <v/>
      </c>
      <c r="G251" s="2" t="inlineStr">
        <is>
          <t>429 BROAD RUN RD, JANE LEW, WV 26378</t>
        </is>
      </c>
    </row>
    <row r="252">
      <c r="A252" s="2" t="inlineStr">
        <is>
          <t>MONONGAHELA POWER COMPANY</t>
        </is>
      </c>
      <c r="B252" s="2">
        <f>COUNTIF(Parcels!$A$2:$A$432,A252)</f>
        <v/>
      </c>
      <c r="C252" s="3">
        <f>SUMIF(Parcels!$A$2:$A$432,A252,Parcels!$E$2:$E$432)</f>
        <v/>
      </c>
      <c r="D252" s="4">
        <f>SUMIF(Parcels!$A$2:$A$432,A252,Parcels!$G$2:$G$432)</f>
        <v/>
      </c>
      <c r="E252" s="5">
        <f>IF(C252=0,"",D252/C252)</f>
        <v/>
      </c>
      <c r="F252" s="6">
        <f>SUMIF(Parcels!$A$2:$A$432,A252,Parcels!$I$2:$I$432)</f>
        <v/>
      </c>
      <c r="G252" s="2" t="inlineStr">
        <is>
          <t>4431 US HIGHWAY 33 E, WESTON, WV 26452</t>
        </is>
      </c>
    </row>
    <row r="253">
      <c r="A253" s="2" t="inlineStr">
        <is>
          <t>CARPENTER RICHARD D &amp; CONNIE S</t>
        </is>
      </c>
      <c r="B253" s="2">
        <f>COUNTIF(Parcels!$A$2:$A$432,A253)</f>
        <v/>
      </c>
      <c r="C253" s="3">
        <f>SUMIF(Parcels!$A$2:$A$432,A253,Parcels!$E$2:$E$432)</f>
        <v/>
      </c>
      <c r="D253" s="4">
        <f>SUMIF(Parcels!$A$2:$A$432,A253,Parcels!$G$2:$G$432)</f>
        <v/>
      </c>
      <c r="E253" s="5">
        <f>IF(C253=0,"",D253/C253)</f>
        <v/>
      </c>
      <c r="F253" s="6">
        <f>SUMIF(Parcels!$A$2:$A$432,A253,Parcels!$I$2:$I$432)</f>
        <v/>
      </c>
      <c r="G253" s="2" t="inlineStr">
        <is>
          <t>952 VALLEY CHAPEL RD, WESTON, WV 26452</t>
        </is>
      </c>
    </row>
    <row r="254">
      <c r="A254" s="2" t="inlineStr">
        <is>
          <t>STALNAKER JESSICA MCCRAY</t>
        </is>
      </c>
      <c r="B254" s="2">
        <f>COUNTIF(Parcels!$A$2:$A$432,A254)</f>
        <v/>
      </c>
      <c r="C254" s="3">
        <f>SUMIF(Parcels!$A$2:$A$432,A254,Parcels!$E$2:$E$432)</f>
        <v/>
      </c>
      <c r="D254" s="4">
        <f>SUMIF(Parcels!$A$2:$A$432,A254,Parcels!$G$2:$G$432)</f>
        <v/>
      </c>
      <c r="E254" s="5">
        <f>IF(C254=0,"",D254/C254)</f>
        <v/>
      </c>
      <c r="F254" s="6">
        <f>SUMIF(Parcels!$A$2:$A$432,A254,Parcels!$I$2:$I$432)</f>
        <v/>
      </c>
      <c r="G254" s="2" t="inlineStr">
        <is>
          <t>4800 GLADY CREEK RD, IRELAND, WV 26376</t>
        </is>
      </c>
    </row>
    <row r="255">
      <c r="A255" s="2" t="inlineStr">
        <is>
          <t>DOMINION ENERGY TRANSMISSION INC</t>
        </is>
      </c>
      <c r="B255" s="2">
        <f>COUNTIF(Parcels!$A$2:$A$432,A255)</f>
        <v/>
      </c>
      <c r="C255" s="3">
        <f>SUMIF(Parcels!$A$2:$A$432,A255,Parcels!$E$2:$E$432)</f>
        <v/>
      </c>
      <c r="D255" s="4">
        <f>SUMIF(Parcels!$A$2:$A$432,A255,Parcels!$G$2:$G$432)</f>
        <v/>
      </c>
      <c r="E255" s="5">
        <f>IF(C255=0,"",D255/C255)</f>
        <v/>
      </c>
      <c r="F255" s="6">
        <f>SUMIF(Parcels!$A$2:$A$432,A255,Parcels!$I$2:$I$432)</f>
        <v/>
      </c>
      <c r="G255" s="2" t="inlineStr">
        <is>
          <t>TAX DEPT-PROPERTY TAX, P O BOX 27026, RICHMOND, VA 23261</t>
        </is>
      </c>
    </row>
    <row r="256">
      <c r="A256" s="2" t="inlineStr">
        <is>
          <t>WORKMAN JAMES D &amp; CANDACE F</t>
        </is>
      </c>
      <c r="B256" s="2">
        <f>COUNTIF(Parcels!$A$2:$A$432,A256)</f>
        <v/>
      </c>
      <c r="C256" s="3">
        <f>SUMIF(Parcels!$A$2:$A$432,A256,Parcels!$E$2:$E$432)</f>
        <v/>
      </c>
      <c r="D256" s="4">
        <f>SUMIF(Parcels!$A$2:$A$432,A256,Parcels!$G$2:$G$432)</f>
        <v/>
      </c>
      <c r="E256" s="5">
        <f>IF(C256=0,"",D256/C256)</f>
        <v/>
      </c>
      <c r="F256" s="6">
        <f>SUMIF(Parcels!$A$2:$A$432,A256,Parcels!$I$2:$I$432)</f>
        <v/>
      </c>
      <c r="G256" s="2" t="inlineStr">
        <is>
          <t>653 SAND FORK OF KINCHLOE RD, JANE LEW, WV 26378</t>
        </is>
      </c>
    </row>
    <row r="257">
      <c r="A257" s="2" t="inlineStr">
        <is>
          <t>PHILIP L STEWART TRUST OF 2022</t>
        </is>
      </c>
      <c r="B257" s="2">
        <f>COUNTIF(Parcels!$A$2:$A$432,A257)</f>
        <v/>
      </c>
      <c r="C257" s="3">
        <f>SUMIF(Parcels!$A$2:$A$432,A257,Parcels!$E$2:$E$432)</f>
        <v/>
      </c>
      <c r="D257" s="4">
        <f>SUMIF(Parcels!$A$2:$A$432,A257,Parcels!$G$2:$G$432)</f>
        <v/>
      </c>
      <c r="E257" s="5">
        <f>IF(C257=0,"",D257/C257)</f>
        <v/>
      </c>
      <c r="F257" s="6">
        <f>SUMIF(Parcels!$A$2:$A$432,A257,Parcels!$I$2:$I$432)</f>
        <v/>
      </c>
      <c r="G257" s="2" t="inlineStr">
        <is>
          <t>778 WOLF PEN RD, CRAWFORD, WV 26343</t>
        </is>
      </c>
    </row>
    <row r="258">
      <c r="A258" s="2" t="inlineStr">
        <is>
          <t>BLAKE LARRY D</t>
        </is>
      </c>
      <c r="B258" s="2">
        <f>COUNTIF(Parcels!$A$2:$A$432,A258)</f>
        <v/>
      </c>
      <c r="C258" s="3">
        <f>SUMIF(Parcels!$A$2:$A$432,A258,Parcels!$E$2:$E$432)</f>
        <v/>
      </c>
      <c r="D258" s="4">
        <f>SUMIF(Parcels!$A$2:$A$432,A258,Parcels!$G$2:$G$432)</f>
        <v/>
      </c>
      <c r="E258" s="5">
        <f>IF(C258=0,"",D258/C258)</f>
        <v/>
      </c>
      <c r="F258" s="6">
        <f>SUMIF(Parcels!$A$2:$A$432,A258,Parcels!$I$2:$I$432)</f>
        <v/>
      </c>
      <c r="G258" s="2" t="inlineStr">
        <is>
          <t>1045 CLOVER FORK RD, ORLANDO, WV 26412</t>
        </is>
      </c>
    </row>
    <row r="259">
      <c r="A259" s="2" t="inlineStr">
        <is>
          <t>DENNEY JAMES A (LIFE) DENNEY THEODORE</t>
        </is>
      </c>
      <c r="B259" s="2">
        <f>COUNTIF(Parcels!$A$2:$A$432,A259)</f>
        <v/>
      </c>
      <c r="C259" s="3">
        <f>SUMIF(Parcels!$A$2:$A$432,A259,Parcels!$E$2:$E$432)</f>
        <v/>
      </c>
      <c r="D259" s="4">
        <f>SUMIF(Parcels!$A$2:$A$432,A259,Parcels!$G$2:$G$432)</f>
        <v/>
      </c>
      <c r="E259" s="5">
        <f>IF(C259=0,"",D259/C259)</f>
        <v/>
      </c>
      <c r="F259" s="6">
        <f>SUMIF(Parcels!$A$2:$A$432,A259,Parcels!$I$2:$I$432)</f>
        <v/>
      </c>
      <c r="G259" s="2" t="inlineStr">
        <is>
          <t>1631 S STATE ST, GIRARD, OH 44420</t>
        </is>
      </c>
    </row>
    <row r="260">
      <c r="A260" s="2" t="inlineStr">
        <is>
          <t>GEER RANDY R &amp; KIMBERLY D</t>
        </is>
      </c>
      <c r="B260" s="2">
        <f>COUNTIF(Parcels!$A$2:$A$432,A260)</f>
        <v/>
      </c>
      <c r="C260" s="3">
        <f>SUMIF(Parcels!$A$2:$A$432,A260,Parcels!$E$2:$E$432)</f>
        <v/>
      </c>
      <c r="D260" s="4">
        <f>SUMIF(Parcels!$A$2:$A$432,A260,Parcels!$G$2:$G$432)</f>
        <v/>
      </c>
      <c r="E260" s="5">
        <f>IF(C260=0,"",D260/C260)</f>
        <v/>
      </c>
      <c r="F260" s="6">
        <f>SUMIF(Parcels!$A$2:$A$432,A260,Parcels!$I$2:$I$432)</f>
        <v/>
      </c>
      <c r="G260" s="2" t="inlineStr">
        <is>
          <t>2619 MIDDLE RUN RD, WESTON, WV 26452</t>
        </is>
      </c>
    </row>
    <row r="261">
      <c r="A261" s="2" t="inlineStr">
        <is>
          <t>SYREWS TIMOTHY B &amp; BRIDGETT R</t>
        </is>
      </c>
      <c r="B261" s="2">
        <f>COUNTIF(Parcels!$A$2:$A$432,A261)</f>
        <v/>
      </c>
      <c r="C261" s="3">
        <f>SUMIF(Parcels!$A$2:$A$432,A261,Parcels!$E$2:$E$432)</f>
        <v/>
      </c>
      <c r="D261" s="4">
        <f>SUMIF(Parcels!$A$2:$A$432,A261,Parcels!$G$2:$G$432)</f>
        <v/>
      </c>
      <c r="E261" s="5">
        <f>IF(C261=0,"",D261/C261)</f>
        <v/>
      </c>
      <c r="F261" s="6">
        <f>SUMIF(Parcels!$A$2:$A$432,A261,Parcels!$I$2:$I$432)</f>
        <v/>
      </c>
      <c r="G261" s="2" t="inlineStr">
        <is>
          <t>451 LAUREL LICK RD, WESTON, WV 26452</t>
        </is>
      </c>
    </row>
    <row r="262">
      <c r="A262" s="2" t="inlineStr">
        <is>
          <t>CURTIS CLARENCE E (LIFE)</t>
        </is>
      </c>
      <c r="B262" s="2">
        <f>COUNTIF(Parcels!$A$2:$A$432,A262)</f>
        <v/>
      </c>
      <c r="C262" s="3">
        <f>SUMIF(Parcels!$A$2:$A$432,A262,Parcels!$E$2:$E$432)</f>
        <v/>
      </c>
      <c r="D262" s="4">
        <f>SUMIF(Parcels!$A$2:$A$432,A262,Parcels!$G$2:$G$432)</f>
        <v/>
      </c>
      <c r="E262" s="5">
        <f>IF(C262=0,"",D262/C262)</f>
        <v/>
      </c>
      <c r="F262" s="6">
        <f>SUMIF(Parcels!$A$2:$A$432,A262,Parcels!$I$2:$I$432)</f>
        <v/>
      </c>
      <c r="G262" s="2" t="inlineStr">
        <is>
          <t>469 PERRY ABLES HOLLOW, WESTON, WV 26452</t>
        </is>
      </c>
    </row>
    <row r="263">
      <c r="A263" s="2" t="inlineStr">
        <is>
          <t>BLEIGH KEVIN</t>
        </is>
      </c>
      <c r="B263" s="2">
        <f>COUNTIF(Parcels!$A$2:$A$432,A263)</f>
        <v/>
      </c>
      <c r="C263" s="3">
        <f>SUMIF(Parcels!$A$2:$A$432,A263,Parcels!$E$2:$E$432)</f>
        <v/>
      </c>
      <c r="D263" s="4">
        <f>SUMIF(Parcels!$A$2:$A$432,A263,Parcels!$G$2:$G$432)</f>
        <v/>
      </c>
      <c r="E263" s="5">
        <f>IF(C263=0,"",D263/C263)</f>
        <v/>
      </c>
      <c r="F263" s="6">
        <f>SUMIF(Parcels!$A$2:$A$432,A263,Parcels!$I$2:$I$432)</f>
        <v/>
      </c>
      <c r="G263" s="2" t="inlineStr">
        <is>
          <t>329 FALLS RUN RD, IRELAND, WV 26376</t>
        </is>
      </c>
    </row>
    <row r="264">
      <c r="A264" s="2" t="inlineStr">
        <is>
          <t>BARTON CHARLES STANLEY</t>
        </is>
      </c>
      <c r="B264" s="2">
        <f>COUNTIF(Parcels!$A$2:$A$432,A264)</f>
        <v/>
      </c>
      <c r="C264" s="3">
        <f>SUMIF(Parcels!$A$2:$A$432,A264,Parcels!$E$2:$E$432)</f>
        <v/>
      </c>
      <c r="D264" s="4">
        <f>SUMIF(Parcels!$A$2:$A$432,A264,Parcels!$G$2:$G$432)</f>
        <v/>
      </c>
      <c r="E264" s="5">
        <f>IF(C264=0,"",D264/C264)</f>
        <v/>
      </c>
      <c r="F264" s="6">
        <f>SUMIF(Parcels!$A$2:$A$432,A264,Parcels!$I$2:$I$432)</f>
        <v/>
      </c>
      <c r="G264" s="2" t="inlineStr">
        <is>
          <t>754 ABBOTTS RUN RD, HORNER, WV 26372</t>
        </is>
      </c>
    </row>
    <row r="265">
      <c r="A265" s="2" t="inlineStr">
        <is>
          <t>W VA DEPT OF NATURAL RESOURCES</t>
        </is>
      </c>
      <c r="B265" s="2">
        <f>COUNTIF(Parcels!$A$2:$A$432,A265)</f>
        <v/>
      </c>
      <c r="C265" s="3">
        <f>SUMIF(Parcels!$A$2:$A$432,A265,Parcels!$E$2:$E$432)</f>
        <v/>
      </c>
      <c r="D265" s="4">
        <f>SUMIF(Parcels!$A$2:$A$432,A265,Parcels!$G$2:$G$432)</f>
        <v/>
      </c>
      <c r="E265" s="5">
        <f>IF(C265=0,"",D265/C265)</f>
        <v/>
      </c>
      <c r="F265" s="6">
        <f>SUMIF(Parcels!$A$2:$A$432,A265,Parcels!$I$2:$I$432)</f>
        <v/>
      </c>
      <c r="G265" s="2" t="inlineStr">
        <is>
          <t>324 4TH AVE, SOUTH CHARLESTON, WV 25303</t>
        </is>
      </c>
    </row>
    <row r="266">
      <c r="A266" s="2" t="inlineStr">
        <is>
          <t>GOODWIN MICHAEL D &amp; PATRICIA L</t>
        </is>
      </c>
      <c r="B266" s="2">
        <f>COUNTIF(Parcels!$A$2:$A$432,A266)</f>
        <v/>
      </c>
      <c r="C266" s="3">
        <f>SUMIF(Parcels!$A$2:$A$432,A266,Parcels!$E$2:$E$432)</f>
        <v/>
      </c>
      <c r="D266" s="4">
        <f>SUMIF(Parcels!$A$2:$A$432,A266,Parcels!$G$2:$G$432)</f>
        <v/>
      </c>
      <c r="E266" s="5">
        <f>IF(C266=0,"",D266/C266)</f>
        <v/>
      </c>
      <c r="F266" s="6">
        <f>SUMIF(Parcels!$A$2:$A$432,A266,Parcels!$I$2:$I$432)</f>
        <v/>
      </c>
      <c r="G266" s="2" t="inlineStr">
        <is>
          <t>5028 OLD MILL RD, JANE LEW, WV 26378</t>
        </is>
      </c>
    </row>
    <row r="267">
      <c r="A267" s="2" t="inlineStr">
        <is>
          <t>CLUTTER JAMES &amp; LINDA</t>
        </is>
      </c>
      <c r="B267" s="2">
        <f>COUNTIF(Parcels!$A$2:$A$432,A267)</f>
        <v/>
      </c>
      <c r="C267" s="3">
        <f>SUMIF(Parcels!$A$2:$A$432,A267,Parcels!$E$2:$E$432)</f>
        <v/>
      </c>
      <c r="D267" s="4">
        <f>SUMIF(Parcels!$A$2:$A$432,A267,Parcels!$G$2:$G$432)</f>
        <v/>
      </c>
      <c r="E267" s="5">
        <f>IF(C267=0,"",D267/C267)</f>
        <v/>
      </c>
      <c r="F267" s="6">
        <f>SUMIF(Parcels!$A$2:$A$432,A267,Parcels!$I$2:$I$432)</f>
        <v/>
      </c>
      <c r="G267" s="2" t="inlineStr">
        <is>
          <t>2017 WILDCAT RD, IRELAND, WV 26376</t>
        </is>
      </c>
    </row>
    <row r="268">
      <c r="A268" s="2" t="inlineStr">
        <is>
          <t>BENNETT EVAN SCOTT</t>
        </is>
      </c>
      <c r="B268" s="2">
        <f>COUNTIF(Parcels!$A$2:$A$432,A268)</f>
        <v/>
      </c>
      <c r="C268" s="3">
        <f>SUMIF(Parcels!$A$2:$A$432,A268,Parcels!$E$2:$E$432)</f>
        <v/>
      </c>
      <c r="D268" s="4">
        <f>SUMIF(Parcels!$A$2:$A$432,A268,Parcels!$G$2:$G$432)</f>
        <v/>
      </c>
      <c r="E268" s="5">
        <f>IF(C268=0,"",D268/C268)</f>
        <v/>
      </c>
      <c r="F268" s="6">
        <f>SUMIF(Parcels!$A$2:$A$432,A268,Parcels!$I$2:$I$432)</f>
        <v/>
      </c>
      <c r="G268" s="2" t="inlineStr">
        <is>
          <t xml:space="preserve">130 SON VIEW DR, </t>
        </is>
      </c>
    </row>
    <row r="269">
      <c r="A269" s="2" t="inlineStr">
        <is>
          <t>PARKER MICHAEL R &amp; CATHRYN</t>
        </is>
      </c>
      <c r="B269" s="2">
        <f>COUNTIF(Parcels!$A$2:$A$432,A269)</f>
        <v/>
      </c>
      <c r="C269" s="3">
        <f>SUMIF(Parcels!$A$2:$A$432,A269,Parcels!$E$2:$E$432)</f>
        <v/>
      </c>
      <c r="D269" s="4">
        <f>SUMIF(Parcels!$A$2:$A$432,A269,Parcels!$G$2:$G$432)</f>
        <v/>
      </c>
      <c r="E269" s="5">
        <f>IF(C269=0,"",D269/C269)</f>
        <v/>
      </c>
      <c r="F269" s="6">
        <f>SUMIF(Parcels!$A$2:$A$432,A269,Parcels!$I$2:$I$432)</f>
        <v/>
      </c>
      <c r="G269" s="2" t="inlineStr">
        <is>
          <t>339 COVE LICK RD, WESTON, WV 26452</t>
        </is>
      </c>
    </row>
    <row r="270">
      <c r="A270" s="2" t="inlineStr">
        <is>
          <t>BAILEY CHRISTOPHER D &amp; CARRIE S</t>
        </is>
      </c>
      <c r="B270" s="2">
        <f>COUNTIF(Parcels!$A$2:$A$432,A270)</f>
        <v/>
      </c>
      <c r="C270" s="3">
        <f>SUMIF(Parcels!$A$2:$A$432,A270,Parcels!$E$2:$E$432)</f>
        <v/>
      </c>
      <c r="D270" s="4">
        <f>SUMIF(Parcels!$A$2:$A$432,A270,Parcels!$G$2:$G$432)</f>
        <v/>
      </c>
      <c r="E270" s="5">
        <f>IF(C270=0,"",D270/C270)</f>
        <v/>
      </c>
      <c r="F270" s="6">
        <f>SUMIF(Parcels!$A$2:$A$432,A270,Parcels!$I$2:$I$432)</f>
        <v/>
      </c>
      <c r="G270" s="2" t="inlineStr">
        <is>
          <t>5093 OLD MILL RD, JANE LEW, WV 26378</t>
        </is>
      </c>
    </row>
    <row r="271">
      <c r="A271" s="2" t="inlineStr">
        <is>
          <t>FRIEND NORRIS M &amp; MARY KATHERINE</t>
        </is>
      </c>
      <c r="B271" s="2">
        <f>COUNTIF(Parcels!$A$2:$A$432,A271)</f>
        <v/>
      </c>
      <c r="C271" s="3">
        <f>SUMIF(Parcels!$A$2:$A$432,A271,Parcels!$E$2:$E$432)</f>
        <v/>
      </c>
      <c r="D271" s="4">
        <f>SUMIF(Parcels!$A$2:$A$432,A271,Parcels!$G$2:$G$432)</f>
        <v/>
      </c>
      <c r="E271" s="5">
        <f>IF(C271=0,"",D271/C271)</f>
        <v/>
      </c>
      <c r="F271" s="6">
        <f>SUMIF(Parcels!$A$2:$A$432,A271,Parcels!$I$2:$I$432)</f>
        <v/>
      </c>
      <c r="G271" s="2" t="inlineStr">
        <is>
          <t>P O BOX 2113, BUCKHANNON, WV 26201</t>
        </is>
      </c>
    </row>
    <row r="272">
      <c r="A272" s="2" t="inlineStr">
        <is>
          <t>GARRETT BRUCE &amp; ELIZABETH CLYDENE</t>
        </is>
      </c>
      <c r="B272" s="2">
        <f>COUNTIF(Parcels!$A$2:$A$432,A272)</f>
        <v/>
      </c>
      <c r="C272" s="3">
        <f>SUMIF(Parcels!$A$2:$A$432,A272,Parcels!$E$2:$E$432)</f>
        <v/>
      </c>
      <c r="D272" s="4">
        <f>SUMIF(Parcels!$A$2:$A$432,A272,Parcels!$G$2:$G$432)</f>
        <v/>
      </c>
      <c r="E272" s="5">
        <f>IF(C272=0,"",D272/C272)</f>
        <v/>
      </c>
      <c r="F272" s="6">
        <f>SUMIF(Parcels!$A$2:$A$432,A272,Parcels!$I$2:$I$432)</f>
        <v/>
      </c>
      <c r="G272" s="2" t="inlineStr">
        <is>
          <t>1326 FREEMANS CREEK RD, CAMDEN, WV 26338</t>
        </is>
      </c>
    </row>
    <row r="273">
      <c r="A273" s="2" t="inlineStr">
        <is>
          <t>HAGGAN TIMOTHY T &amp; KATHRYN B</t>
        </is>
      </c>
      <c r="B273" s="2">
        <f>COUNTIF(Parcels!$A$2:$A$432,A273)</f>
        <v/>
      </c>
      <c r="C273" s="3">
        <f>SUMIF(Parcels!$A$2:$A$432,A273,Parcels!$E$2:$E$432)</f>
        <v/>
      </c>
      <c r="D273" s="4">
        <f>SUMIF(Parcels!$A$2:$A$432,A273,Parcels!$G$2:$G$432)</f>
        <v/>
      </c>
      <c r="E273" s="5">
        <f>IF(C273=0,"",D273/C273)</f>
        <v/>
      </c>
      <c r="F273" s="6">
        <f>SUMIF(Parcels!$A$2:$A$432,A273,Parcels!$I$2:$I$432)</f>
        <v/>
      </c>
      <c r="G273" s="2" t="inlineStr">
        <is>
          <t>113 WEST FALL HOLLOW RD, WESTON, WV 26452</t>
        </is>
      </c>
    </row>
    <row r="274">
      <c r="A274" s="2" t="inlineStr">
        <is>
          <t>JOHNSON SYLVIA</t>
        </is>
      </c>
      <c r="B274" s="2">
        <f>COUNTIF(Parcels!$A$2:$A$432,A274)</f>
        <v/>
      </c>
      <c r="C274" s="3">
        <f>SUMIF(Parcels!$A$2:$A$432,A274,Parcels!$E$2:$E$432)</f>
        <v/>
      </c>
      <c r="D274" s="4">
        <f>SUMIF(Parcels!$A$2:$A$432,A274,Parcels!$G$2:$G$432)</f>
        <v/>
      </c>
      <c r="E274" s="5">
        <f>IF(C274=0,"",D274/C274)</f>
        <v/>
      </c>
      <c r="F274" s="6">
        <f>SUMIF(Parcels!$A$2:$A$432,A274,Parcels!$I$2:$I$432)</f>
        <v/>
      </c>
      <c r="G274" s="2" t="inlineStr">
        <is>
          <t>PO BOX 43, HORNER, WV 26372</t>
        </is>
      </c>
    </row>
    <row r="275">
      <c r="A275" s="2" t="inlineStr">
        <is>
          <t>THE KOWALSKI FAMILY IRREV TRUST DATED 10-5-21</t>
        </is>
      </c>
      <c r="B275" s="2">
        <f>COUNTIF(Parcels!$A$2:$A$432,A275)</f>
        <v/>
      </c>
      <c r="C275" s="3">
        <f>SUMIF(Parcels!$A$2:$A$432,A275,Parcels!$E$2:$E$432)</f>
        <v/>
      </c>
      <c r="D275" s="4">
        <f>SUMIF(Parcels!$A$2:$A$432,A275,Parcels!$G$2:$G$432)</f>
        <v/>
      </c>
      <c r="E275" s="5">
        <f>IF(C275=0,"",D275/C275)</f>
        <v/>
      </c>
      <c r="F275" s="6">
        <f>SUMIF(Parcels!$A$2:$A$432,A275,Parcels!$I$2:$I$432)</f>
        <v/>
      </c>
      <c r="G275" s="2" t="inlineStr">
        <is>
          <t>12601 HAYWOOD RD, ARDARA, PA 15615</t>
        </is>
      </c>
    </row>
    <row r="276">
      <c r="A276" s="2" t="inlineStr">
        <is>
          <t>HOLT PROPERTIES, LLC</t>
        </is>
      </c>
      <c r="B276" s="2">
        <f>COUNTIF(Parcels!$A$2:$A$432,A276)</f>
        <v/>
      </c>
      <c r="C276" s="3">
        <f>SUMIF(Parcels!$A$2:$A$432,A276,Parcels!$E$2:$E$432)</f>
        <v/>
      </c>
      <c r="D276" s="4">
        <f>SUMIF(Parcels!$A$2:$A$432,A276,Parcels!$G$2:$G$432)</f>
        <v/>
      </c>
      <c r="E276" s="5">
        <f>IF(C276=0,"",D276/C276)</f>
        <v/>
      </c>
      <c r="F276" s="6">
        <f>SUMIF(Parcels!$A$2:$A$432,A276,Parcels!$I$2:$I$432)</f>
        <v/>
      </c>
      <c r="G276" s="2" t="inlineStr">
        <is>
          <t>21700 SHEARER RD, DAVIDSON, NC 28036</t>
        </is>
      </c>
    </row>
    <row r="277">
      <c r="A277" s="2" t="inlineStr">
        <is>
          <t>BENNETT RUSSELL M</t>
        </is>
      </c>
      <c r="B277" s="2">
        <f>COUNTIF(Parcels!$A$2:$A$432,A277)</f>
        <v/>
      </c>
      <c r="C277" s="3">
        <f>SUMIF(Parcels!$A$2:$A$432,A277,Parcels!$E$2:$E$432)</f>
        <v/>
      </c>
      <c r="D277" s="4">
        <f>SUMIF(Parcels!$A$2:$A$432,A277,Parcels!$G$2:$G$432)</f>
        <v/>
      </c>
      <c r="E277" s="5">
        <f>IF(C277=0,"",D277/C277)</f>
        <v/>
      </c>
      <c r="F277" s="6">
        <f>SUMIF(Parcels!$A$2:$A$432,A277,Parcels!$I$2:$I$432)</f>
        <v/>
      </c>
      <c r="G277" s="2" t="inlineStr">
        <is>
          <t>469 ABBOTTS RN, HORNER, WV 26372</t>
        </is>
      </c>
    </row>
    <row r="278">
      <c r="A278" s="2" t="inlineStr">
        <is>
          <t>POSEY FLOID RUSSELL LIFE</t>
        </is>
      </c>
      <c r="B278" s="2">
        <f>COUNTIF(Parcels!$A$2:$A$432,A278)</f>
        <v/>
      </c>
      <c r="C278" s="3">
        <f>SUMIF(Parcels!$A$2:$A$432,A278,Parcels!$E$2:$E$432)</f>
        <v/>
      </c>
      <c r="D278" s="4">
        <f>SUMIF(Parcels!$A$2:$A$432,A278,Parcels!$G$2:$G$432)</f>
        <v/>
      </c>
      <c r="E278" s="5">
        <f>IF(C278=0,"",D278/C278)</f>
        <v/>
      </c>
      <c r="F278" s="6">
        <f>SUMIF(Parcels!$A$2:$A$432,A278,Parcels!$I$2:$I$432)</f>
        <v/>
      </c>
      <c r="G278" s="2" t="inlineStr">
        <is>
          <t>211 POSEY HOLLOW, ORLANDO, WV 26412</t>
        </is>
      </c>
    </row>
    <row r="279">
      <c r="A279" s="2" t="inlineStr">
        <is>
          <t>TROTTER BARBARA HALE JAMES</t>
        </is>
      </c>
      <c r="B279" s="2">
        <f>COUNTIF(Parcels!$A$2:$A$432,A279)</f>
        <v/>
      </c>
      <c r="C279" s="3">
        <f>SUMIF(Parcels!$A$2:$A$432,A279,Parcels!$E$2:$E$432)</f>
        <v/>
      </c>
      <c r="D279" s="4">
        <f>SUMIF(Parcels!$A$2:$A$432,A279,Parcels!$G$2:$G$432)</f>
        <v/>
      </c>
      <c r="E279" s="5">
        <f>IF(C279=0,"",D279/C279)</f>
        <v/>
      </c>
      <c r="F279" s="6">
        <f>SUMIF(Parcels!$A$2:$A$432,A279,Parcels!$I$2:$I$432)</f>
        <v/>
      </c>
      <c r="G279" s="2" t="inlineStr">
        <is>
          <t>2812 CRAWFORD RD, CRAWFORD, WV 26343</t>
        </is>
      </c>
    </row>
    <row r="280">
      <c r="A280" s="2" t="inlineStr">
        <is>
          <t>ROBINSON KATHERYN D</t>
        </is>
      </c>
      <c r="B280" s="2">
        <f>COUNTIF(Parcels!$A$2:$A$432,A280)</f>
        <v/>
      </c>
      <c r="C280" s="3">
        <f>SUMIF(Parcels!$A$2:$A$432,A280,Parcels!$E$2:$E$432)</f>
        <v/>
      </c>
      <c r="D280" s="4">
        <f>SUMIF(Parcels!$A$2:$A$432,A280,Parcels!$G$2:$G$432)</f>
        <v/>
      </c>
      <c r="E280" s="5">
        <f>IF(C280=0,"",D280/C280)</f>
        <v/>
      </c>
      <c r="F280" s="6">
        <f>SUMIF(Parcels!$A$2:$A$432,A280,Parcels!$I$2:$I$432)</f>
        <v/>
      </c>
      <c r="G280" s="2" t="inlineStr">
        <is>
          <t>1714 ABRAMS RUN RD, WALKERSVILLE, WV 26447</t>
        </is>
      </c>
    </row>
    <row r="281">
      <c r="A281" s="2" t="inlineStr">
        <is>
          <t>PERKEY MARK B &amp; RHONDA L</t>
        </is>
      </c>
      <c r="B281" s="2">
        <f>COUNTIF(Parcels!$A$2:$A$432,A281)</f>
        <v/>
      </c>
      <c r="C281" s="3">
        <f>SUMIF(Parcels!$A$2:$A$432,A281,Parcels!$E$2:$E$432)</f>
        <v/>
      </c>
      <c r="D281" s="4">
        <f>SUMIF(Parcels!$A$2:$A$432,A281,Parcels!$G$2:$G$432)</f>
        <v/>
      </c>
      <c r="E281" s="5">
        <f>IF(C281=0,"",D281/C281)</f>
        <v/>
      </c>
      <c r="F281" s="6">
        <f>SUMIF(Parcels!$A$2:$A$432,A281,Parcels!$I$2:$I$432)</f>
        <v/>
      </c>
      <c r="G281" s="2" t="inlineStr">
        <is>
          <t>113 FERN DR, WESTON, WV 26452</t>
        </is>
      </c>
    </row>
    <row r="282">
      <c r="A282" s="2" t="inlineStr">
        <is>
          <t>HULL SHARON ANN HARPER</t>
        </is>
      </c>
      <c r="B282" s="2">
        <f>COUNTIF(Parcels!$A$2:$A$432,A282)</f>
        <v/>
      </c>
      <c r="C282" s="3">
        <f>SUMIF(Parcels!$A$2:$A$432,A282,Parcels!$E$2:$E$432)</f>
        <v/>
      </c>
      <c r="D282" s="4">
        <f>SUMIF(Parcels!$A$2:$A$432,A282,Parcels!$G$2:$G$432)</f>
        <v/>
      </c>
      <c r="E282" s="5">
        <f>IF(C282=0,"",D282/C282)</f>
        <v/>
      </c>
      <c r="F282" s="6">
        <f>SUMIF(Parcels!$A$2:$A$432,A282,Parcels!$I$2:$I$432)</f>
        <v/>
      </c>
      <c r="G282" s="2" t="inlineStr">
        <is>
          <t>1728 FREEMANS CREEK RD, CAMDEN, WV 26338</t>
        </is>
      </c>
    </row>
    <row r="283">
      <c r="A283" s="2" t="inlineStr">
        <is>
          <t>GOULD DANA, JENKINS MATTHEW B &amp; JOSEPH BENJAMIN</t>
        </is>
      </c>
      <c r="B283" s="2">
        <f>COUNTIF(Parcels!$A$2:$A$432,A283)</f>
        <v/>
      </c>
      <c r="C283" s="3">
        <f>SUMIF(Parcels!$A$2:$A$432,A283,Parcels!$E$2:$E$432)</f>
        <v/>
      </c>
      <c r="D283" s="4">
        <f>SUMIF(Parcels!$A$2:$A$432,A283,Parcels!$G$2:$G$432)</f>
        <v/>
      </c>
      <c r="E283" s="5">
        <f>IF(C283=0,"",D283/C283)</f>
        <v/>
      </c>
      <c r="F283" s="6">
        <f>SUMIF(Parcels!$A$2:$A$432,A283,Parcels!$I$2:$I$432)</f>
        <v/>
      </c>
      <c r="G283" s="2" t="inlineStr">
        <is>
          <t>170 HOLLY ETTA HTS, VOLGA, WV 26238</t>
        </is>
      </c>
    </row>
    <row r="284">
      <c r="A284" s="2" t="inlineStr">
        <is>
          <t>LANTZ DEBRA C &amp; RUSSELL R</t>
        </is>
      </c>
      <c r="B284" s="2">
        <f>COUNTIF(Parcels!$A$2:$A$432,A284)</f>
        <v/>
      </c>
      <c r="C284" s="3">
        <f>SUMIF(Parcels!$A$2:$A$432,A284,Parcels!$E$2:$E$432)</f>
        <v/>
      </c>
      <c r="D284" s="4">
        <f>SUMIF(Parcels!$A$2:$A$432,A284,Parcels!$G$2:$G$432)</f>
        <v/>
      </c>
      <c r="E284" s="5">
        <f>IF(C284=0,"",D284/C284)</f>
        <v/>
      </c>
      <c r="F284" s="6">
        <f>SUMIF(Parcels!$A$2:$A$432,A284,Parcels!$I$2:$I$432)</f>
        <v/>
      </c>
      <c r="G284" s="2" t="inlineStr">
        <is>
          <t>C/O DEBRAH QUATTLEBAUM, 1321 CHANTILLY LN, INWOOD, WV 25428</t>
        </is>
      </c>
    </row>
    <row r="285">
      <c r="A285" s="2" t="inlineStr">
        <is>
          <t>JORDAN HARMON WAYNE AND DARLENE YVONNE</t>
        </is>
      </c>
      <c r="B285" s="2">
        <f>COUNTIF(Parcels!$A$2:$A$432,A285)</f>
        <v/>
      </c>
      <c r="C285" s="3">
        <f>SUMIF(Parcels!$A$2:$A$432,A285,Parcels!$E$2:$E$432)</f>
        <v/>
      </c>
      <c r="D285" s="4">
        <f>SUMIF(Parcels!$A$2:$A$432,A285,Parcels!$G$2:$G$432)</f>
        <v/>
      </c>
      <c r="E285" s="5">
        <f>IF(C285=0,"",D285/C285)</f>
        <v/>
      </c>
      <c r="F285" s="6">
        <f>SUMIF(Parcels!$A$2:$A$432,A285,Parcels!$I$2:$I$432)</f>
        <v/>
      </c>
      <c r="G285" s="2" t="inlineStr">
        <is>
          <t>144 SHOEMAKER DR, IRELAND, WV 26376</t>
        </is>
      </c>
    </row>
    <row r="286">
      <c r="A286" s="2" t="inlineStr">
        <is>
          <t>STANSEL JOHN W JR</t>
        </is>
      </c>
      <c r="B286" s="2">
        <f>COUNTIF(Parcels!$A$2:$A$432,A286)</f>
        <v/>
      </c>
      <c r="C286" s="3">
        <f>SUMIF(Parcels!$A$2:$A$432,A286,Parcels!$E$2:$E$432)</f>
        <v/>
      </c>
      <c r="D286" s="4">
        <f>SUMIF(Parcels!$A$2:$A$432,A286,Parcels!$G$2:$G$432)</f>
        <v/>
      </c>
      <c r="E286" s="5">
        <f>IF(C286=0,"",D286/C286)</f>
        <v/>
      </c>
      <c r="F286" s="6">
        <f>SUMIF(Parcels!$A$2:$A$432,A286,Parcels!$I$2:$I$432)</f>
        <v/>
      </c>
      <c r="G286" s="2" t="inlineStr">
        <is>
          <t>1081 E NORMANDY BLVD, DELTONA, FL 32725</t>
        </is>
      </c>
    </row>
    <row r="287">
      <c r="A287" s="2" t="inlineStr">
        <is>
          <t>MIKE ROSS, INC.</t>
        </is>
      </c>
      <c r="B287" s="2">
        <f>COUNTIF(Parcels!$A$2:$A$432,A287)</f>
        <v/>
      </c>
      <c r="C287" s="3">
        <f>SUMIF(Parcels!$A$2:$A$432,A287,Parcels!$E$2:$E$432)</f>
        <v/>
      </c>
      <c r="D287" s="4">
        <f>SUMIF(Parcels!$A$2:$A$432,A287,Parcels!$G$2:$G$432)</f>
        <v/>
      </c>
      <c r="E287" s="5">
        <f>IF(C287=0,"",D287/C287)</f>
        <v/>
      </c>
      <c r="F287" s="6">
        <f>SUMIF(Parcels!$A$2:$A$432,A287,Parcels!$I$2:$I$432)</f>
        <v/>
      </c>
      <c r="G287" s="2" t="inlineStr">
        <is>
          <t>PO BOX 219, COALTON, WV 26257</t>
        </is>
      </c>
    </row>
    <row r="288">
      <c r="A288" s="2" t="inlineStr">
        <is>
          <t>GARRETT EDWARD EARL</t>
        </is>
      </c>
      <c r="B288" s="2">
        <f>COUNTIF(Parcels!$A$2:$A$432,A288)</f>
        <v/>
      </c>
      <c r="C288" s="3">
        <f>SUMIF(Parcels!$A$2:$A$432,A288,Parcels!$E$2:$E$432)</f>
        <v/>
      </c>
      <c r="D288" s="4">
        <f>SUMIF(Parcels!$A$2:$A$432,A288,Parcels!$G$2:$G$432)</f>
        <v/>
      </c>
      <c r="E288" s="5">
        <f>IF(C288=0,"",D288/C288)</f>
        <v/>
      </c>
      <c r="F288" s="6">
        <f>SUMIF(Parcels!$A$2:$A$432,A288,Parcels!$I$2:$I$432)</f>
        <v/>
      </c>
      <c r="G288" s="2" t="inlineStr">
        <is>
          <t>2151 RUSH RUN RD, WESTON, WV 26452</t>
        </is>
      </c>
    </row>
    <row r="289">
      <c r="A289" s="2" t="inlineStr">
        <is>
          <t>RADCLIFF DAVID</t>
        </is>
      </c>
      <c r="B289" s="2">
        <f>COUNTIF(Parcels!$A$2:$A$432,A289)</f>
        <v/>
      </c>
      <c r="C289" s="3">
        <f>SUMIF(Parcels!$A$2:$A$432,A289,Parcels!$E$2:$E$432)</f>
        <v/>
      </c>
      <c r="D289" s="4">
        <f>SUMIF(Parcels!$A$2:$A$432,A289,Parcels!$G$2:$G$432)</f>
        <v/>
      </c>
      <c r="E289" s="5">
        <f>IF(C289=0,"",D289/C289)</f>
        <v/>
      </c>
      <c r="F289" s="6">
        <f>SUMIF(Parcels!$A$2:$A$432,A289,Parcels!$I$2:$I$432)</f>
        <v/>
      </c>
      <c r="G289" s="2" t="inlineStr">
        <is>
          <t>C/O CELIA POWERS, 1298 CLAYLICK RUN RD, JANE LEW, WV 26378</t>
        </is>
      </c>
    </row>
    <row r="290">
      <c r="A290" s="2" t="inlineStr">
        <is>
          <t>RIDDLE EDWARD J, RICHARD HUGH, LEON S, CLAYTON L &amp; THOMAS P</t>
        </is>
      </c>
      <c r="B290" s="2">
        <f>COUNTIF(Parcels!$A$2:$A$432,A290)</f>
        <v/>
      </c>
      <c r="C290" s="3">
        <f>SUMIF(Parcels!$A$2:$A$432,A290,Parcels!$E$2:$E$432)</f>
        <v/>
      </c>
      <c r="D290" s="4">
        <f>SUMIF(Parcels!$A$2:$A$432,A290,Parcels!$G$2:$G$432)</f>
        <v/>
      </c>
      <c r="E290" s="5">
        <f>IF(C290=0,"",D290/C290)</f>
        <v/>
      </c>
      <c r="F290" s="6">
        <f>SUMIF(Parcels!$A$2:$A$432,A290,Parcels!$I$2:$I$432)</f>
        <v/>
      </c>
      <c r="G290" s="2" t="inlineStr">
        <is>
          <t>C/O RICHARD H RIDDLE, 1657 COPLEY RD, WESTON, WV 26452</t>
        </is>
      </c>
    </row>
    <row r="291">
      <c r="A291" s="2" t="inlineStr">
        <is>
          <t>CEMETERY</t>
        </is>
      </c>
      <c r="B291" s="2">
        <f>COUNTIF(Parcels!$A$2:$A$432,A291)</f>
        <v/>
      </c>
      <c r="C291" s="3">
        <f>SUMIF(Parcels!$A$2:$A$432,A291,Parcels!$E$2:$E$432)</f>
        <v/>
      </c>
      <c r="D291" s="4">
        <f>SUMIF(Parcels!$A$2:$A$432,A291,Parcels!$G$2:$G$432)</f>
        <v/>
      </c>
      <c r="E291" s="5">
        <f>IF(C291=0,"",D291/C291)</f>
        <v/>
      </c>
      <c r="F291" s="6">
        <f>SUMIF(Parcels!$A$2:$A$432,A291,Parcels!$I$2:$I$432)</f>
        <v/>
      </c>
      <c r="G291" s="2" t="inlineStr">
        <is>
          <t>IRELAND, WV 26376</t>
        </is>
      </c>
    </row>
    <row r="292">
      <c r="A292" s="2" t="inlineStr">
        <is>
          <t>IVERSON ERIC W</t>
        </is>
      </c>
      <c r="B292" s="2">
        <f>COUNTIF(Parcels!$A$2:$A$432,A292)</f>
        <v/>
      </c>
      <c r="C292" s="3">
        <f>SUMIF(Parcels!$A$2:$A$432,A292,Parcels!$E$2:$E$432)</f>
        <v/>
      </c>
      <c r="D292" s="4">
        <f>SUMIF(Parcels!$A$2:$A$432,A292,Parcels!$G$2:$G$432)</f>
        <v/>
      </c>
      <c r="E292" s="5">
        <f>IF(C292=0,"",D292/C292)</f>
        <v/>
      </c>
      <c r="F292" s="6">
        <f>SUMIF(Parcels!$A$2:$A$432,A292,Parcels!$I$2:$I$432)</f>
        <v/>
      </c>
      <c r="G292" s="2" t="inlineStr">
        <is>
          <t>9809 GILLESPIE RUN RD, HARRISVILLE, WV 26362</t>
        </is>
      </c>
    </row>
    <row r="293">
      <c r="A293" s="2" t="inlineStr">
        <is>
          <t>WHITE JEFFREY</t>
        </is>
      </c>
      <c r="B293" s="2">
        <f>COUNTIF(Parcels!$A$2:$A$432,A293)</f>
        <v/>
      </c>
      <c r="C293" s="3">
        <f>SUMIF(Parcels!$A$2:$A$432,A293,Parcels!$E$2:$E$432)</f>
        <v/>
      </c>
      <c r="D293" s="4">
        <f>SUMIF(Parcels!$A$2:$A$432,A293,Parcels!$G$2:$G$432)</f>
        <v/>
      </c>
      <c r="E293" s="5">
        <f>IF(C293=0,"",D293/C293)</f>
        <v/>
      </c>
      <c r="F293" s="6">
        <f>SUMIF(Parcels!$A$2:$A$432,A293,Parcels!$I$2:$I$432)</f>
        <v/>
      </c>
      <c r="G293" s="2" t="inlineStr">
        <is>
          <t>PO BOX 313, WESTON, WV 26452</t>
        </is>
      </c>
    </row>
    <row r="294">
      <c r="A294" s="2" t="inlineStr">
        <is>
          <t>WV DEPT OF HIGHWAYS</t>
        </is>
      </c>
      <c r="B294" s="2">
        <f>COUNTIF(Parcels!$A$2:$A$432,A294)</f>
        <v/>
      </c>
      <c r="C294" s="3">
        <f>SUMIF(Parcels!$A$2:$A$432,A294,Parcels!$E$2:$E$432)</f>
        <v/>
      </c>
      <c r="D294" s="4">
        <f>SUMIF(Parcels!$A$2:$A$432,A294,Parcels!$G$2:$G$432)</f>
        <v/>
      </c>
      <c r="E294" s="5">
        <f>IF(C294=0,"",D294/C294)</f>
        <v/>
      </c>
      <c r="F294" s="6">
        <f>SUMIF(Parcels!$A$2:$A$432,A294,Parcels!$I$2:$I$432)</f>
        <v/>
      </c>
      <c r="G294" s="2" t="inlineStr">
        <is>
          <t>1900 KANAWHA BLVD E, CHARLESTON, WV 25305</t>
        </is>
      </c>
    </row>
    <row r="295">
      <c r="A295" s="2" t="inlineStr">
        <is>
          <t>SIAS TYRONE SCOTT &amp; WENDY DARLENE</t>
        </is>
      </c>
      <c r="B295" s="2">
        <f>COUNTIF(Parcels!$A$2:$A$432,A295)</f>
        <v/>
      </c>
      <c r="C295" s="3">
        <f>SUMIF(Parcels!$A$2:$A$432,A295,Parcels!$E$2:$E$432)</f>
        <v/>
      </c>
      <c r="D295" s="4">
        <f>SUMIF(Parcels!$A$2:$A$432,A295,Parcels!$G$2:$G$432)</f>
        <v/>
      </c>
      <c r="E295" s="5">
        <f>IF(C295=0,"",D295/C295)</f>
        <v/>
      </c>
      <c r="F295" s="6">
        <f>SUMIF(Parcels!$A$2:$A$432,A295,Parcels!$I$2:$I$432)</f>
        <v/>
      </c>
      <c r="G295" s="2" t="inlineStr">
        <is>
          <t>626 SAULS RUN RD, WESTON, WV 26452</t>
        </is>
      </c>
    </row>
    <row r="296">
      <c r="A296" s="2" t="inlineStr">
        <is>
          <t>MOODY BENJAMIN CALEB &amp; SNYDER MORGAN CHELSEA</t>
        </is>
      </c>
      <c r="B296" s="2">
        <f>COUNTIF(Parcels!$A$2:$A$432,A296)</f>
        <v/>
      </c>
      <c r="C296" s="3">
        <f>SUMIF(Parcels!$A$2:$A$432,A296,Parcels!$E$2:$E$432)</f>
        <v/>
      </c>
      <c r="D296" s="4">
        <f>SUMIF(Parcels!$A$2:$A$432,A296,Parcels!$G$2:$G$432)</f>
        <v/>
      </c>
      <c r="E296" s="5">
        <f>IF(C296=0,"",D296/C296)</f>
        <v/>
      </c>
      <c r="F296" s="6">
        <f>SUMIF(Parcels!$A$2:$A$432,A296,Parcels!$I$2:$I$432)</f>
        <v/>
      </c>
      <c r="G296" s="2" t="inlineStr">
        <is>
          <t>12 LOCUST DR, WESTON, WV 26452</t>
        </is>
      </c>
    </row>
    <row r="297">
      <c r="A297" s="2" t="inlineStr">
        <is>
          <t>GUM DARRELL L</t>
        </is>
      </c>
      <c r="B297" s="2">
        <f>COUNTIF(Parcels!$A$2:$A$432,A297)</f>
        <v/>
      </c>
      <c r="C297" s="3">
        <f>SUMIF(Parcels!$A$2:$A$432,A297,Parcels!$E$2:$E$432)</f>
        <v/>
      </c>
      <c r="D297" s="4">
        <f>SUMIF(Parcels!$A$2:$A$432,A297,Parcels!$G$2:$G$432)</f>
        <v/>
      </c>
      <c r="E297" s="5">
        <f>IF(C297=0,"",D297/C297)</f>
        <v/>
      </c>
      <c r="F297" s="6">
        <f>SUMIF(Parcels!$A$2:$A$432,A297,Parcels!$I$2:$I$432)</f>
        <v/>
      </c>
      <c r="G297" s="2" t="inlineStr">
        <is>
          <t>7077 CHURCHVILLE RD, CAMDEN, WV 26338</t>
        </is>
      </c>
    </row>
    <row r="298">
      <c r="A298" s="2" t="inlineStr">
        <is>
          <t>SATTERFIELD MISTY</t>
        </is>
      </c>
      <c r="B298" s="2">
        <f>COUNTIF(Parcels!$A$2:$A$432,A298)</f>
        <v/>
      </c>
      <c r="C298" s="3">
        <f>SUMIF(Parcels!$A$2:$A$432,A298,Parcels!$E$2:$E$432)</f>
        <v/>
      </c>
      <c r="D298" s="4">
        <f>SUMIF(Parcels!$A$2:$A$432,A298,Parcels!$G$2:$G$432)</f>
        <v/>
      </c>
      <c r="E298" s="5">
        <f>IF(C298=0,"",D298/C298)</f>
        <v/>
      </c>
      <c r="F298" s="6">
        <f>SUMIF(Parcels!$A$2:$A$432,A298,Parcels!$I$2:$I$432)</f>
        <v/>
      </c>
      <c r="G298" s="2" t="inlineStr">
        <is>
          <t>1737 LAUREL LICK RD, WESTON, WV 26452</t>
        </is>
      </c>
    </row>
    <row r="299">
      <c r="A299" s="2" t="inlineStr">
        <is>
          <t>CAWTHON KELSEY</t>
        </is>
      </c>
      <c r="B299" s="2">
        <f>COUNTIF(Parcels!$A$2:$A$432,A299)</f>
        <v/>
      </c>
      <c r="C299" s="3">
        <f>SUMIF(Parcels!$A$2:$A$432,A299,Parcels!$E$2:$E$432)</f>
        <v/>
      </c>
      <c r="D299" s="4">
        <f>SUMIF(Parcels!$A$2:$A$432,A299,Parcels!$G$2:$G$432)</f>
        <v/>
      </c>
      <c r="E299" s="5">
        <f>IF(C299=0,"",D299/C299)</f>
        <v/>
      </c>
      <c r="F299" s="6">
        <f>SUMIF(Parcels!$A$2:$A$432,A299,Parcels!$I$2:$I$432)</f>
        <v/>
      </c>
      <c r="G299" s="2" t="inlineStr">
        <is>
          <t>20 COBBLE LN, BUCKHANNON, WV 26201</t>
        </is>
      </c>
    </row>
    <row r="300">
      <c r="A300" s="2" t="inlineStr">
        <is>
          <t>PUMPHREY BRIAN R</t>
        </is>
      </c>
      <c r="B300" s="2">
        <f>COUNTIF(Parcels!$A$2:$A$432,A300)</f>
        <v/>
      </c>
      <c r="C300" s="3">
        <f>SUMIF(Parcels!$A$2:$A$432,A300,Parcels!$E$2:$E$432)</f>
        <v/>
      </c>
      <c r="D300" s="4">
        <f>SUMIF(Parcels!$A$2:$A$432,A300,Parcels!$G$2:$G$432)</f>
        <v/>
      </c>
      <c r="E300" s="5">
        <f>IF(C300=0,"",D300/C300)</f>
        <v/>
      </c>
      <c r="F300" s="6">
        <f>SUMIF(Parcels!$A$2:$A$432,A300,Parcels!$I$2:$I$432)</f>
        <v/>
      </c>
      <c r="G300" s="2" t="inlineStr">
        <is>
          <t>246 EVERSON RD, BELINGTON, WV 26250</t>
        </is>
      </c>
    </row>
    <row r="301">
      <c r="A301" s="2" t="inlineStr">
        <is>
          <t>W VA DEPT OF HIGHWAYS</t>
        </is>
      </c>
      <c r="B301" s="2">
        <f>COUNTIF(Parcels!$A$2:$A$432,A301)</f>
        <v/>
      </c>
      <c r="C301" s="3">
        <f>SUMIF(Parcels!$A$2:$A$432,A301,Parcels!$E$2:$E$432)</f>
        <v/>
      </c>
      <c r="D301" s="4">
        <f>SUMIF(Parcels!$A$2:$A$432,A301,Parcels!$G$2:$G$432)</f>
        <v/>
      </c>
      <c r="E301" s="5">
        <f>IF(C301=0,"",D301/C301)</f>
        <v/>
      </c>
      <c r="F301" s="6">
        <f>SUMIF(Parcels!$A$2:$A$432,A301,Parcels!$I$2:$I$432)</f>
        <v/>
      </c>
      <c r="G301" s="2" t="inlineStr">
        <is>
          <t>1900 KANAWHA BLVD E, CHARLESTON, WV 25305</t>
        </is>
      </c>
    </row>
    <row r="302">
      <c r="A302" s="2" t="inlineStr">
        <is>
          <t>KING DAVID N &amp; REBECCA</t>
        </is>
      </c>
      <c r="B302" s="2">
        <f>COUNTIF(Parcels!$A$2:$A$432,A302)</f>
        <v/>
      </c>
      <c r="C302" s="3">
        <f>SUMIF(Parcels!$A$2:$A$432,A302,Parcels!$E$2:$E$432)</f>
        <v/>
      </c>
      <c r="D302" s="4">
        <f>SUMIF(Parcels!$A$2:$A$432,A302,Parcels!$G$2:$G$432)</f>
        <v/>
      </c>
      <c r="E302" s="5">
        <f>IF(C302=0,"",D302/C302)</f>
        <v/>
      </c>
      <c r="F302" s="6">
        <f>SUMIF(Parcels!$A$2:$A$432,A302,Parcels!$I$2:$I$432)</f>
        <v/>
      </c>
      <c r="G302" s="2" t="inlineStr">
        <is>
          <t>107 BANNISTER ST, WESTON, WV 26452</t>
        </is>
      </c>
    </row>
    <row r="303">
      <c r="A303" s="2" t="inlineStr">
        <is>
          <t>HECKERT ALMA J</t>
        </is>
      </c>
      <c r="B303" s="2">
        <f>COUNTIF(Parcels!$A$2:$A$432,A303)</f>
        <v/>
      </c>
      <c r="C303" s="3">
        <f>SUMIF(Parcels!$A$2:$A$432,A303,Parcels!$E$2:$E$432)</f>
        <v/>
      </c>
      <c r="D303" s="4">
        <f>SUMIF(Parcels!$A$2:$A$432,A303,Parcels!$G$2:$G$432)</f>
        <v/>
      </c>
      <c r="E303" s="5">
        <f>IF(C303=0,"",D303/C303)</f>
        <v/>
      </c>
      <c r="F303" s="6">
        <f>SUMIF(Parcels!$A$2:$A$432,A303,Parcels!$I$2:$I$432)</f>
        <v/>
      </c>
      <c r="G303" s="2" t="inlineStr">
        <is>
          <t>1475 BUCKHANNON RUN RD, BUCKHANNON, WV 26201</t>
        </is>
      </c>
    </row>
    <row r="304">
      <c r="A304" s="2" t="inlineStr">
        <is>
          <t>SUSTAKOSKI CHRISTINE</t>
        </is>
      </c>
      <c r="B304" s="2">
        <f>COUNTIF(Parcels!$A$2:$A$432,A304)</f>
        <v/>
      </c>
      <c r="C304" s="3">
        <f>SUMIF(Parcels!$A$2:$A$432,A304,Parcels!$E$2:$E$432)</f>
        <v/>
      </c>
      <c r="D304" s="4">
        <f>SUMIF(Parcels!$A$2:$A$432,A304,Parcels!$G$2:$G$432)</f>
        <v/>
      </c>
      <c r="E304" s="5">
        <f>IF(C304=0,"",D304/C304)</f>
        <v/>
      </c>
      <c r="F304" s="6">
        <f>SUMIF(Parcels!$A$2:$A$432,A304,Parcels!$I$2:$I$432)</f>
        <v/>
      </c>
      <c r="G304" s="2" t="inlineStr">
        <is>
          <t>3914 ADAIR CIR, ROANOKE, VA 24018</t>
        </is>
      </c>
    </row>
    <row r="305">
      <c r="A305" s="2" t="inlineStr">
        <is>
          <t>PRICE MICHAEL LLOYD &amp; CINDY SHAW</t>
        </is>
      </c>
      <c r="B305" s="2">
        <f>COUNTIF(Parcels!$A$2:$A$432,A305)</f>
        <v/>
      </c>
      <c r="C305" s="3">
        <f>SUMIF(Parcels!$A$2:$A$432,A305,Parcels!$E$2:$E$432)</f>
        <v/>
      </c>
      <c r="D305" s="4">
        <f>SUMIF(Parcels!$A$2:$A$432,A305,Parcels!$G$2:$G$432)</f>
        <v/>
      </c>
      <c r="E305" s="5">
        <f>IF(C305=0,"",D305/C305)</f>
        <v/>
      </c>
      <c r="F305" s="6">
        <f>SUMIF(Parcels!$A$2:$A$432,A305,Parcels!$I$2:$I$432)</f>
        <v/>
      </c>
      <c r="G305" s="2" t="inlineStr">
        <is>
          <t>3190 BEN STOUTAMIRE RD, TALLAHASSEE, FL 32310</t>
        </is>
      </c>
    </row>
    <row r="306">
      <c r="A306" s="2" t="inlineStr">
        <is>
          <t>WILLIAMS WILLIAM L &amp; TERESA  A</t>
        </is>
      </c>
      <c r="B306" s="2">
        <f>COUNTIF(Parcels!$A$2:$A$432,A306)</f>
        <v/>
      </c>
      <c r="C306" s="3">
        <f>SUMIF(Parcels!$A$2:$A$432,A306,Parcels!$E$2:$E$432)</f>
        <v/>
      </c>
      <c r="D306" s="4">
        <f>SUMIF(Parcels!$A$2:$A$432,A306,Parcels!$G$2:$G$432)</f>
        <v/>
      </c>
      <c r="E306" s="5">
        <f>IF(C306=0,"",D306/C306)</f>
        <v/>
      </c>
      <c r="F306" s="6">
        <f>SUMIF(Parcels!$A$2:$A$432,A306,Parcels!$I$2:$I$432)</f>
        <v/>
      </c>
      <c r="G306" s="2" t="inlineStr">
        <is>
          <t>3499 BIG RUN RD, WALKERSVILLE, WV 26447</t>
        </is>
      </c>
    </row>
    <row r="307">
      <c r="A307" s="2" t="inlineStr">
        <is>
          <t>SMITH CHERA</t>
        </is>
      </c>
      <c r="B307" s="2">
        <f>COUNTIF(Parcels!$A$2:$A$432,A307)</f>
        <v/>
      </c>
      <c r="C307" s="3">
        <f>SUMIF(Parcels!$A$2:$A$432,A307,Parcels!$E$2:$E$432)</f>
        <v/>
      </c>
      <c r="D307" s="4">
        <f>SUMIF(Parcels!$A$2:$A$432,A307,Parcels!$G$2:$G$432)</f>
        <v/>
      </c>
      <c r="E307" s="5">
        <f>IF(C307=0,"",D307/C307)</f>
        <v/>
      </c>
      <c r="F307" s="6">
        <f>SUMIF(Parcels!$A$2:$A$432,A307,Parcels!$I$2:$I$432)</f>
        <v/>
      </c>
      <c r="G307" s="2" t="inlineStr">
        <is>
          <t>161 HOPE STATION RD, WESTON, WV 26452</t>
        </is>
      </c>
    </row>
    <row r="308">
      <c r="A308" s="2" t="inlineStr">
        <is>
          <t>GOODWIN MICHAEL D JR</t>
        </is>
      </c>
      <c r="B308" s="2">
        <f>COUNTIF(Parcels!$A$2:$A$432,A308)</f>
        <v/>
      </c>
      <c r="C308" s="3">
        <f>SUMIF(Parcels!$A$2:$A$432,A308,Parcels!$E$2:$E$432)</f>
        <v/>
      </c>
      <c r="D308" s="4">
        <f>SUMIF(Parcels!$A$2:$A$432,A308,Parcels!$G$2:$G$432)</f>
        <v/>
      </c>
      <c r="E308" s="5">
        <f>IF(C308=0,"",D308/C308)</f>
        <v/>
      </c>
      <c r="F308" s="6">
        <f>SUMIF(Parcels!$A$2:$A$432,A308,Parcels!$I$2:$I$432)</f>
        <v/>
      </c>
      <c r="G308" s="2" t="inlineStr">
        <is>
          <t>5104 OLD MILL RD, JANE LEW, WV 26378</t>
        </is>
      </c>
    </row>
    <row r="309">
      <c r="A309" s="2" t="inlineStr">
        <is>
          <t>TERANGO SAM B JR &amp; TERANGO SAM B III</t>
        </is>
      </c>
      <c r="B309" s="2">
        <f>COUNTIF(Parcels!$A$2:$A$432,A309)</f>
        <v/>
      </c>
      <c r="C309" s="3">
        <f>SUMIF(Parcels!$A$2:$A$432,A309,Parcels!$E$2:$E$432)</f>
        <v/>
      </c>
      <c r="D309" s="4">
        <f>SUMIF(Parcels!$A$2:$A$432,A309,Parcels!$G$2:$G$432)</f>
        <v/>
      </c>
      <c r="E309" s="5">
        <f>IF(C309=0,"",D309/C309)</f>
        <v/>
      </c>
      <c r="F309" s="6">
        <f>SUMIF(Parcels!$A$2:$A$432,A309,Parcels!$I$2:$I$432)</f>
        <v/>
      </c>
      <c r="G309" s="2" t="inlineStr">
        <is>
          <t>115 SHAWN AVE, NUTTER FORT, WV 26301</t>
        </is>
      </c>
    </row>
    <row r="310">
      <c r="A310" s="2" t="inlineStr">
        <is>
          <t>TURNER BLAIR M JR &amp; CAROLYN S</t>
        </is>
      </c>
      <c r="B310" s="2">
        <f>COUNTIF(Parcels!$A$2:$A$432,A310)</f>
        <v/>
      </c>
      <c r="C310" s="3">
        <f>SUMIF(Parcels!$A$2:$A$432,A310,Parcels!$E$2:$E$432)</f>
        <v/>
      </c>
      <c r="D310" s="4">
        <f>SUMIF(Parcels!$A$2:$A$432,A310,Parcels!$G$2:$G$432)</f>
        <v/>
      </c>
      <c r="E310" s="5">
        <f>IF(C310=0,"",D310/C310)</f>
        <v/>
      </c>
      <c r="F310" s="6">
        <f>SUMIF(Parcels!$A$2:$A$432,A310,Parcels!$I$2:$I$432)</f>
        <v/>
      </c>
      <c r="G310" s="2" t="inlineStr">
        <is>
          <t>2717 MIDDLE RUN RD, WESTON, WV 26452</t>
        </is>
      </c>
    </row>
    <row r="311">
      <c r="A311" s="2" t="inlineStr">
        <is>
          <t>THAYER RANDY F &amp; STEPHANIE R</t>
        </is>
      </c>
      <c r="B311" s="2">
        <f>COUNTIF(Parcels!$A$2:$A$432,A311)</f>
        <v/>
      </c>
      <c r="C311" s="3">
        <f>SUMIF(Parcels!$A$2:$A$432,A311,Parcels!$E$2:$E$432)</f>
        <v/>
      </c>
      <c r="D311" s="4">
        <f>SUMIF(Parcels!$A$2:$A$432,A311,Parcels!$G$2:$G$432)</f>
        <v/>
      </c>
      <c r="E311" s="5">
        <f>IF(C311=0,"",D311/C311)</f>
        <v/>
      </c>
      <c r="F311" s="6">
        <f>SUMIF(Parcels!$A$2:$A$432,A311,Parcels!$I$2:$I$432)</f>
        <v/>
      </c>
      <c r="G311" s="2" t="inlineStr">
        <is>
          <t>PO BOX 62, SMITHBURG, WV 26436</t>
        </is>
      </c>
    </row>
    <row r="312">
      <c r="A312" s="2" t="inlineStr">
        <is>
          <t>YOUNG BRADLEY G &amp; MELISSA A</t>
        </is>
      </c>
      <c r="B312" s="2">
        <f>COUNTIF(Parcels!$A$2:$A$432,A312)</f>
        <v/>
      </c>
      <c r="C312" s="3">
        <f>SUMIF(Parcels!$A$2:$A$432,A312,Parcels!$E$2:$E$432)</f>
        <v/>
      </c>
      <c r="D312" s="4">
        <f>SUMIF(Parcels!$A$2:$A$432,A312,Parcels!$G$2:$G$432)</f>
        <v/>
      </c>
      <c r="E312" s="5">
        <f>IF(C312=0,"",D312/C312)</f>
        <v/>
      </c>
      <c r="F312" s="6">
        <f>SUMIF(Parcels!$A$2:$A$432,A312,Parcels!$I$2:$I$432)</f>
        <v/>
      </c>
      <c r="G312" s="2" t="inlineStr">
        <is>
          <t>37 HILLSIDE DR, WESTON, WV 26452</t>
        </is>
      </c>
    </row>
    <row r="313">
      <c r="A313" s="2" t="inlineStr">
        <is>
          <t>TURNER WILLIAM H</t>
        </is>
      </c>
      <c r="B313" s="2">
        <f>COUNTIF(Parcels!$A$2:$A$432,A313)</f>
        <v/>
      </c>
      <c r="C313" s="3">
        <f>SUMIF(Parcels!$A$2:$A$432,A313,Parcels!$E$2:$E$432)</f>
        <v/>
      </c>
      <c r="D313" s="4">
        <f>SUMIF(Parcels!$A$2:$A$432,A313,Parcels!$G$2:$G$432)</f>
        <v/>
      </c>
      <c r="E313" s="5">
        <f>IF(C313=0,"",D313/C313)</f>
        <v/>
      </c>
      <c r="F313" s="6">
        <f>SUMIF(Parcels!$A$2:$A$432,A313,Parcels!$I$2:$I$432)</f>
        <v/>
      </c>
      <c r="G313" s="2" t="inlineStr">
        <is>
          <t>1417 BROAD RUN RD, JANE LEW, WV 26378</t>
        </is>
      </c>
    </row>
    <row r="314">
      <c r="A314" s="2" t="inlineStr">
        <is>
          <t>SMITH RACHEL A</t>
        </is>
      </c>
      <c r="B314" s="2">
        <f>COUNTIF(Parcels!$A$2:$A$432,A314)</f>
        <v/>
      </c>
      <c r="C314" s="3">
        <f>SUMIF(Parcels!$A$2:$A$432,A314,Parcels!$E$2:$E$432)</f>
        <v/>
      </c>
      <c r="D314" s="4">
        <f>SUMIF(Parcels!$A$2:$A$432,A314,Parcels!$G$2:$G$432)</f>
        <v/>
      </c>
      <c r="E314" s="5">
        <f>IF(C314=0,"",D314/C314)</f>
        <v/>
      </c>
      <c r="F314" s="6">
        <f>SUMIF(Parcels!$A$2:$A$432,A314,Parcels!$I$2:$I$432)</f>
        <v/>
      </c>
      <c r="G314" s="2" t="inlineStr">
        <is>
          <t>325 SWISHER RD, WESTON, WV 26452</t>
        </is>
      </c>
    </row>
    <row r="315">
      <c r="A315" s="2" t="inlineStr">
        <is>
          <t>BIG CHIEF DRILLING &amp; PRODUCTION CO INC</t>
        </is>
      </c>
      <c r="B315" s="2">
        <f>COUNTIF(Parcels!$A$2:$A$432,A315)</f>
        <v/>
      </c>
      <c r="C315" s="3">
        <f>SUMIF(Parcels!$A$2:$A$432,A315,Parcels!$E$2:$E$432)</f>
        <v/>
      </c>
      <c r="D315" s="4">
        <f>SUMIF(Parcels!$A$2:$A$432,A315,Parcels!$G$2:$G$432)</f>
        <v/>
      </c>
      <c r="E315" s="5">
        <f>IF(C315=0,"",D315/C315)</f>
        <v/>
      </c>
      <c r="F315" s="6">
        <f>SUMIF(Parcels!$A$2:$A$432,A315,Parcels!$I$2:$I$432)</f>
        <v/>
      </c>
      <c r="G315" s="2" t="inlineStr">
        <is>
          <t>PO BOX 329, WESTON, WV 26452</t>
        </is>
      </c>
    </row>
    <row r="316">
      <c r="A316" s="14" t="inlineStr">
        <is>
          <t>TOTAL — 314 owners</t>
        </is>
      </c>
      <c r="B316" s="14">
        <f>SUM(B2:B315)</f>
        <v/>
      </c>
      <c r="C316" s="15">
        <f>SUM(C2:C315)</f>
        <v/>
      </c>
      <c r="D316" s="16">
        <f>SUM(D2:D315)</f>
        <v/>
      </c>
      <c r="E316" s="17" t="n"/>
      <c r="F316" s="18">
        <f>SUM(F2:F315)</f>
        <v/>
      </c>
      <c r="G316" s="14" t="n"/>
    </row>
  </sheetData>
  <autoFilter ref="A1:G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1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4" t="inlineStr">
        <is>
          <t>Lewis County, WV — Valley North Transmission Line: Property Impact Estimate</t>
        </is>
      </c>
    </row>
    <row r="2">
      <c r="A2" s="2" t="inlineStr"/>
    </row>
    <row r="3">
      <c r="A3" s="14" t="inlineStr">
        <is>
          <t>WHAT THIS IS</t>
        </is>
      </c>
    </row>
    <row r="4">
      <c r="A4" s="2" t="inlineStr">
        <is>
          <t>Unofficial community analysis estimating how much of each parcel falls inside the proposed</t>
        </is>
      </c>
    </row>
    <row r="5">
      <c r="A5" s="2" t="inlineStr">
        <is>
          <t>right-of-way corridor segments being studied for the Valley North transmission project.</t>
        </is>
      </c>
    </row>
    <row r="6">
      <c r="A6" s="2" t="inlineStr">
        <is>
          <t>Not affiliated with Valley Link Transmission LLC, PJM, or any government agency.</t>
        </is>
      </c>
    </row>
    <row r="7">
      <c r="A7" s="2" t="inlineStr"/>
    </row>
    <row r="8">
      <c r="A8" s="14" t="inlineStr">
        <is>
          <t>IMPORTANT CAVEATS</t>
        </is>
      </c>
    </row>
    <row r="9">
      <c r="A9" s="2" t="inlineStr">
        <is>
          <t>1. The corridor includes ALL route options currently under study. The final route will use only</t>
        </is>
      </c>
    </row>
    <row r="10">
      <c r="A10" s="2" t="inlineStr">
        <is>
          <t xml:space="preserve">   some of these segments, so actual impacts will likely be smaller than shown for many owners.</t>
        </is>
      </c>
    </row>
    <row r="11">
      <c r="A11" s="2" t="inlineStr">
        <is>
          <t>2. Routes are preliminary and subject to change. Official info: https://vltransmission.com/valley-north/</t>
        </is>
      </c>
    </row>
    <row r="12">
      <c r="A12" s="2" t="inlineStr">
        <is>
          <t>3. Parcel boundaries are county assessor GIS mapping, not surveys. Acreage figures are estimates.</t>
        </is>
      </c>
    </row>
    <row r="13">
      <c r="A13" s="2" t="inlineStr">
        <is>
          <t>4. Owner rows are grouped by exact assessor name spelling; the same person may appear under</t>
        </is>
      </c>
    </row>
    <row r="14">
      <c r="A14" s="2" t="inlineStr">
        <is>
          <t xml:space="preserve">   multiple spellings (e.g., "SMITH JOHN" and "SMITH JOHN A").</t>
        </is>
      </c>
    </row>
    <row r="15">
      <c r="A15" s="2" t="inlineStr"/>
    </row>
    <row r="16">
      <c r="A16" s="14" t="inlineStr">
        <is>
          <t>SOURCES &amp; METHOD</t>
        </is>
      </c>
    </row>
    <row r="17">
      <c r="A17" s="2" t="inlineStr">
        <is>
          <t>Route/corridor data: vltransmission.com map data, downloaded July 6, 2026.</t>
        </is>
      </c>
    </row>
    <row r="18">
      <c r="A18" s="2" t="inlineStr">
        <is>
          <t>Parcel data: WV GIS Technical Center / county assessors via mapwv.gov ArcGIS service, July 6, 2026.</t>
        </is>
      </c>
    </row>
    <row r="19">
      <c r="A19" s="2" t="inlineStr">
        <is>
          <t>Method: GIS polygon intersection of each parcel with the studied corridor polygons;</t>
        </is>
      </c>
    </row>
    <row r="20">
      <c r="A20" s="2" t="inlineStr">
        <is>
          <t>centerline crossing length measured where a studied centerline crosses the parcel.</t>
        </is>
      </c>
    </row>
    <row r="21">
      <c r="A21" s="2" t="inlineStr">
        <is>
          <t>Community map: https://gencitizen99.github.io/powerline/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2026-07-06T23:38:50Z</dcterms:created>
  <dcterms:modified xmlns:dcterms="http://purl.org/dc/terms/" xmlns:xsi="http://www.w3.org/2001/XMLSchema-instance" xsi:type="dcterms:W3CDTF">2026-07-06T23:38:50Z</dcterms:modified>
</cp:coreProperties>
</file>